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135" tabRatio="825"/>
  </bookViews>
  <sheets>
    <sheet name="Biểu số 018.H BCC-NLTS" sheetId="9" r:id="rId1"/>
    <sheet name="Biểu 01_Phần mềm TS" sheetId="14" state="hidden" r:id="rId2"/>
    <sheet name="Biểu 16_Phần mềm TS" sheetId="15" state="hidden" r:id="rId3"/>
    <sheet name="Biểu 18_Phần mềm thủy sản" sheetId="16" state="hidden" r:id="rId4"/>
    <sheet name="Biểu 20_Phần mềm thủy sản" sheetId="17" state="hidden" r:id="rId5"/>
    <sheet name="Phu luc" sheetId="18" r:id="rId6"/>
  </sheets>
  <definedNames>
    <definedName name="_xlnm.Print_Titles" localSheetId="0">'Biểu số 018.H BCC-NLTS'!$6:$8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6" i="9" l="1"/>
  <c r="H345" i="9" s="1"/>
  <c r="G345" i="9"/>
  <c r="H189" i="9"/>
  <c r="H236" i="9"/>
  <c r="H237" i="9"/>
  <c r="F41" i="18" l="1"/>
  <c r="F40" i="18"/>
  <c r="F39" i="18"/>
  <c r="F38" i="18"/>
  <c r="F37" i="18"/>
  <c r="F36" i="18"/>
  <c r="F35" i="18"/>
  <c r="F34" i="18"/>
  <c r="F30" i="18"/>
  <c r="F31" i="18"/>
  <c r="F32" i="18"/>
  <c r="F27" i="18"/>
  <c r="F26" i="18"/>
  <c r="F20" i="18"/>
  <c r="F21" i="18"/>
  <c r="F22" i="18"/>
  <c r="F23" i="18"/>
  <c r="F24" i="18"/>
  <c r="F25" i="18"/>
  <c r="F19" i="18"/>
  <c r="F18" i="18" l="1"/>
  <c r="F17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7" i="18"/>
  <c r="E26" i="18"/>
  <c r="E25" i="18"/>
  <c r="E24" i="18"/>
  <c r="E23" i="18"/>
  <c r="E22" i="18"/>
  <c r="E21" i="18"/>
  <c r="E20" i="18"/>
  <c r="E19" i="18"/>
  <c r="E18" i="18"/>
  <c r="E17" i="18"/>
  <c r="F14" i="18"/>
  <c r="F12" i="18"/>
  <c r="F10" i="18"/>
  <c r="E15" i="18"/>
  <c r="F15" i="18" s="1"/>
  <c r="E14" i="18"/>
  <c r="E13" i="18"/>
  <c r="F13" i="18" s="1"/>
  <c r="E12" i="18"/>
  <c r="E11" i="18"/>
  <c r="F11" i="18" s="1"/>
  <c r="E10" i="18"/>
  <c r="E9" i="18"/>
  <c r="F9" i="18" s="1"/>
  <c r="E8" i="18"/>
  <c r="E7" i="18"/>
  <c r="D8" i="18"/>
  <c r="D7" i="18" s="1"/>
  <c r="D6" i="18" s="1"/>
  <c r="H323" i="9"/>
  <c r="G323" i="9"/>
  <c r="F323" i="9"/>
  <c r="E323" i="9"/>
  <c r="D323" i="9"/>
  <c r="F345" i="9"/>
  <c r="E345" i="9"/>
  <c r="D345" i="9"/>
  <c r="F7" i="18" l="1"/>
  <c r="F8" i="18"/>
  <c r="G346" i="9" l="1"/>
  <c r="F346" i="9"/>
  <c r="E346" i="9"/>
  <c r="D346" i="9"/>
  <c r="D391" i="9"/>
  <c r="D381" i="9"/>
  <c r="D370" i="9"/>
  <c r="D364" i="9"/>
  <c r="D363" i="9"/>
  <c r="D347" i="9"/>
  <c r="E9" i="9" l="1"/>
  <c r="E189" i="9"/>
  <c r="E236" i="9"/>
  <c r="H294" i="9"/>
  <c r="H9" i="9" s="1"/>
  <c r="D322" i="9"/>
  <c r="D318" i="9"/>
  <c r="D316" i="9"/>
  <c r="D315" i="9"/>
  <c r="D314" i="9"/>
  <c r="E29" i="18" s="1"/>
  <c r="F29" i="18" s="1"/>
  <c r="F313" i="9"/>
  <c r="F294" i="9" s="1"/>
  <c r="F236" i="9" s="1"/>
  <c r="F189" i="9" s="1"/>
  <c r="F9" i="9" s="1"/>
  <c r="E313" i="9"/>
  <c r="D313" i="9" l="1"/>
  <c r="D294" i="9" s="1"/>
  <c r="E28" i="18" s="1"/>
  <c r="F28" i="18" s="1"/>
  <c r="D236" i="9"/>
  <c r="D189" i="9" s="1"/>
  <c r="E294" i="9"/>
  <c r="F237" i="9"/>
  <c r="E237" i="9"/>
  <c r="D237" i="9"/>
  <c r="D283" i="9"/>
  <c r="D265" i="9"/>
  <c r="D254" i="9"/>
  <c r="D248" i="9"/>
  <c r="D249" i="9"/>
  <c r="D246" i="9"/>
  <c r="D239" i="9"/>
  <c r="D238" i="9"/>
  <c r="D9" i="9" l="1"/>
  <c r="E16" i="18"/>
  <c r="H10" i="9"/>
  <c r="F10" i="9"/>
  <c r="E10" i="9"/>
  <c r="D10" i="9"/>
  <c r="D139" i="9"/>
  <c r="D188" i="9"/>
  <c r="D173" i="9"/>
  <c r="D171" i="9"/>
  <c r="D165" i="9"/>
  <c r="F139" i="9"/>
  <c r="D164" i="9"/>
  <c r="D142" i="9"/>
  <c r="D141" i="9"/>
  <c r="D140" i="9"/>
  <c r="F140" i="9"/>
  <c r="E139" i="9"/>
  <c r="E140" i="9"/>
  <c r="F16" i="18" l="1"/>
  <c r="E6" i="18"/>
  <c r="F6" i="18" s="1"/>
</calcChain>
</file>

<file path=xl/sharedStrings.xml><?xml version="1.0" encoding="utf-8"?>
<sst xmlns="http://schemas.openxmlformats.org/spreadsheetml/2006/main" count="3656" uniqueCount="901">
  <si>
    <t>B</t>
  </si>
  <si>
    <t>A</t>
  </si>
  <si>
    <t>Mã số</t>
  </si>
  <si>
    <t>03224</t>
  </si>
  <si>
    <t>03214</t>
  </si>
  <si>
    <t>2.1. Thuần dưỡng giống thủy sản biển</t>
  </si>
  <si>
    <t>03200</t>
  </si>
  <si>
    <t>II. Thuần dưỡng giống thủy sản</t>
  </si>
  <si>
    <t>03224033</t>
  </si>
  <si>
    <t>- Giống thủy sản khác nuôi nội địa</t>
  </si>
  <si>
    <t>03224032</t>
  </si>
  <si>
    <t>- Ba ba giống</t>
  </si>
  <si>
    <t>03224031</t>
  </si>
  <si>
    <t>- Cá sấu giống</t>
  </si>
  <si>
    <t>03224030</t>
  </si>
  <si>
    <t>- Cua nước lợ giống (cua xanh, cua bùn, cua đất)</t>
  </si>
  <si>
    <t>03224029</t>
  </si>
  <si>
    <t>- Cua đồng giống</t>
  </si>
  <si>
    <t>03224028</t>
  </si>
  <si>
    <t>- Ếch giống</t>
  </si>
  <si>
    <t>032243</t>
  </si>
  <si>
    <t>c. Thủy sản giống khác nuôi nội địa</t>
  </si>
  <si>
    <t>03224027</t>
  </si>
  <si>
    <t>- Tôm giống khác nuôi nội địa</t>
  </si>
  <si>
    <t>032240264</t>
  </si>
  <si>
    <t xml:space="preserve">   -- Tôm bột giống khác</t>
  </si>
  <si>
    <t>032240263</t>
  </si>
  <si>
    <t xml:space="preserve">   -- Tôm càng xanh bột</t>
  </si>
  <si>
    <t>032240262</t>
  </si>
  <si>
    <t xml:space="preserve">   -- Tôm thẻ chân trắng bột</t>
  </si>
  <si>
    <t>032240261</t>
  </si>
  <si>
    <t xml:space="preserve">   -- Tôm sú bột</t>
  </si>
  <si>
    <t>03224026</t>
  </si>
  <si>
    <t>- Tôm bột giống</t>
  </si>
  <si>
    <t>032240253</t>
  </si>
  <si>
    <t xml:space="preserve">   -- Tôm thẻ giống khác</t>
  </si>
  <si>
    <t>032240252</t>
  </si>
  <si>
    <t xml:space="preserve">   -- Tôm thẻ post 15</t>
  </si>
  <si>
    <t>032240251</t>
  </si>
  <si>
    <t xml:space="preserve">   -- Tôm thẻ post 12</t>
  </si>
  <si>
    <t>03224025</t>
  </si>
  <si>
    <t>- Tôm thẻ chân trắng giống</t>
  </si>
  <si>
    <t>03224024</t>
  </si>
  <si>
    <t>- Tôm càng xanh giống</t>
  </si>
  <si>
    <t>032240233</t>
  </si>
  <si>
    <t xml:space="preserve">   -- Tôm sú giống khác</t>
  </si>
  <si>
    <t>032240232</t>
  </si>
  <si>
    <t xml:space="preserve">   -- Tôm sú post 15</t>
  </si>
  <si>
    <t>032240231</t>
  </si>
  <si>
    <t xml:space="preserve">   -- Tôm sú post 12</t>
  </si>
  <si>
    <t>03224023</t>
  </si>
  <si>
    <t>- Tôm sú giống</t>
  </si>
  <si>
    <t>032242</t>
  </si>
  <si>
    <t>b. Tôm giống nuôi nội địa</t>
  </si>
  <si>
    <t>03224022</t>
  </si>
  <si>
    <t>- Cá giống khác nuôi nội địa</t>
  </si>
  <si>
    <t>032240212</t>
  </si>
  <si>
    <t xml:space="preserve">   -- Cá khác</t>
  </si>
  <si>
    <t>032240211</t>
  </si>
  <si>
    <t xml:space="preserve">   -- Cá tra</t>
  </si>
  <si>
    <t>03224021</t>
  </si>
  <si>
    <t>- Cá bột giống</t>
  </si>
  <si>
    <t>03224020</t>
  </si>
  <si>
    <t>- Cá giò (bớp, bốp, bóp) giống</t>
  </si>
  <si>
    <t>03224019</t>
  </si>
  <si>
    <t>- Cá trắm giống</t>
  </si>
  <si>
    <t>032240182</t>
  </si>
  <si>
    <t>032240181</t>
  </si>
  <si>
    <t>03224018</t>
  </si>
  <si>
    <t>- Cá hương giống</t>
  </si>
  <si>
    <t>03224017</t>
  </si>
  <si>
    <t>- Cá mú/Cá song giống</t>
  </si>
  <si>
    <t>03224016</t>
  </si>
  <si>
    <t>- Cá chép giống</t>
  </si>
  <si>
    <t>03224013</t>
  </si>
  <si>
    <t>- Cá rô phi giống</t>
  </si>
  <si>
    <t>03224012</t>
  </si>
  <si>
    <t>- Cá hồi giống</t>
  </si>
  <si>
    <t>03224011</t>
  </si>
  <si>
    <t>- Cá kèo giống</t>
  </si>
  <si>
    <t>03224010</t>
  </si>
  <si>
    <t>- Cá tra giống (trừ cá bột, cá hương)</t>
  </si>
  <si>
    <t>032241</t>
  </si>
  <si>
    <t>a. Cá giống nuôi nội địa</t>
  </si>
  <si>
    <t>1.2 Sản xuất giống thủy sản nội địa (a+b+c)</t>
  </si>
  <si>
    <t>0322399</t>
  </si>
  <si>
    <t>- Sản phẩm thủy sản khác còn lại nuôi nội địa</t>
  </si>
  <si>
    <t>0321439</t>
  </si>
  <si>
    <t>- Giống thủy sản khác nuôi biển</t>
  </si>
  <si>
    <t>0321436</t>
  </si>
  <si>
    <t>- Hàu giống</t>
  </si>
  <si>
    <t>0321435</t>
  </si>
  <si>
    <t>- Ốc hương giống</t>
  </si>
  <si>
    <t>0321434</t>
  </si>
  <si>
    <t>- Nghêu giống</t>
  </si>
  <si>
    <t>0321433</t>
  </si>
  <si>
    <t>- Sò giống</t>
  </si>
  <si>
    <t>0321432</t>
  </si>
  <si>
    <t>- Ghẹ giống</t>
  </si>
  <si>
    <t>0321431</t>
  </si>
  <si>
    <t>- Cua giống</t>
  </si>
  <si>
    <t>032143</t>
  </si>
  <si>
    <t>c.Giống thủy sản khác nuôi biển</t>
  </si>
  <si>
    <t>0321429</t>
  </si>
  <si>
    <t>- Tôm giống khác nuôi biển</t>
  </si>
  <si>
    <t>0321424</t>
  </si>
  <si>
    <t>0321423</t>
  </si>
  <si>
    <t>0321422</t>
  </si>
  <si>
    <t>- Tôm he giống</t>
  </si>
  <si>
    <t>0321421</t>
  </si>
  <si>
    <t>- Tôm hùm giống</t>
  </si>
  <si>
    <t>032142</t>
  </si>
  <si>
    <t>b.Tôm giống nuôi biển</t>
  </si>
  <si>
    <t>03214109</t>
  </si>
  <si>
    <t>- Cá giống biển khác</t>
  </si>
  <si>
    <t>03214104</t>
  </si>
  <si>
    <t>- Cá hồng giống</t>
  </si>
  <si>
    <t>03214103</t>
  </si>
  <si>
    <t>- Cà giò (cá bớp biển) giống</t>
  </si>
  <si>
    <t>03214102</t>
  </si>
  <si>
    <t>- Cá vược (cá chẽm) giống</t>
  </si>
  <si>
    <t>03214101</t>
  </si>
  <si>
    <t>- Cá song (cá mú) giống</t>
  </si>
  <si>
    <t>0321410</t>
  </si>
  <si>
    <t>a.Cá giống nuôi biển</t>
  </si>
  <si>
    <t>1.1. Giống thủy sản nuôi biển (a+b+c)</t>
  </si>
  <si>
    <t>Tên chỉ tiêu</t>
  </si>
  <si>
    <t>0321399</t>
  </si>
  <si>
    <t>- Thủy sản khác còn lại nuôi biển</t>
  </si>
  <si>
    <t>0322338</t>
  </si>
  <si>
    <t>- Ốc khác (ngoài ốc hương)</t>
  </si>
  <si>
    <t>0322337</t>
  </si>
  <si>
    <t>- Rau câu</t>
  </si>
  <si>
    <t>0322336</t>
  </si>
  <si>
    <t>- Chạch</t>
  </si>
  <si>
    <t>0322335</t>
  </si>
  <si>
    <t>- Lươn</t>
  </si>
  <si>
    <t>0321394</t>
  </si>
  <si>
    <t>- Sá sùng (giun biển)</t>
  </si>
  <si>
    <t>0321393</t>
  </si>
  <si>
    <t>- Cầu gai</t>
  </si>
  <si>
    <t>0321392</t>
  </si>
  <si>
    <t>- Rong sụn</t>
  </si>
  <si>
    <t>0321391</t>
  </si>
  <si>
    <t xml:space="preserve">- Rong câu </t>
  </si>
  <si>
    <t>0322334</t>
  </si>
  <si>
    <t>- Ốc hương nuôi nội địa</t>
  </si>
  <si>
    <t>0321326</t>
  </si>
  <si>
    <t>- Ốc hương nuôi biển</t>
  </si>
  <si>
    <t>0322333</t>
  </si>
  <si>
    <t>- Cá sấu</t>
  </si>
  <si>
    <t>0322332</t>
  </si>
  <si>
    <t>- Ba ba</t>
  </si>
  <si>
    <t>0322331</t>
  </si>
  <si>
    <t xml:space="preserve">- Ếch </t>
  </si>
  <si>
    <t>0322328</t>
  </si>
  <si>
    <t>- Tu hài nuôi nội địa</t>
  </si>
  <si>
    <t>0321328</t>
  </si>
  <si>
    <t>- Tu hài nuôi biển</t>
  </si>
  <si>
    <t>0322327</t>
  </si>
  <si>
    <t>- Vẹm xanh nuôi nội địa</t>
  </si>
  <si>
    <t>0321327</t>
  </si>
  <si>
    <t>- Vẹm xanh nuôi biển</t>
  </si>
  <si>
    <t>0322326</t>
  </si>
  <si>
    <t>- Bào ngư</t>
  </si>
  <si>
    <t>0322325</t>
  </si>
  <si>
    <t>- Hàu nuôi nội địa</t>
  </si>
  <si>
    <t>0321325</t>
  </si>
  <si>
    <t>- Hàu nuôi biển</t>
  </si>
  <si>
    <t>0322324</t>
  </si>
  <si>
    <t>- Trai</t>
  </si>
  <si>
    <t>0321324</t>
  </si>
  <si>
    <t>- Ngọc trai</t>
  </si>
  <si>
    <t>0322323</t>
  </si>
  <si>
    <t>- Ngao/nghêu nuôi nội địa</t>
  </si>
  <si>
    <t>0321323</t>
  </si>
  <si>
    <t>- Ngao/nghêu nuôi biển</t>
  </si>
  <si>
    <t>0322322</t>
  </si>
  <si>
    <t>- Sò huyết nuôi nội địa</t>
  </si>
  <si>
    <t>0321322</t>
  </si>
  <si>
    <t>- Sò huyết nuôi biển</t>
  </si>
  <si>
    <t>0322321</t>
  </si>
  <si>
    <t>- Sò lông nuôi nội địa</t>
  </si>
  <si>
    <t>0321321</t>
  </si>
  <si>
    <t>- Sò lông nuôi biển</t>
  </si>
  <si>
    <t>0322314</t>
  </si>
  <si>
    <t>- Cù kì nuôi nội địa</t>
  </si>
  <si>
    <t>0321314</t>
  </si>
  <si>
    <t>- Cù kì nuôi biển</t>
  </si>
  <si>
    <t>0322313</t>
  </si>
  <si>
    <t>- Rạm nuôi nội địa</t>
  </si>
  <si>
    <t>0321313</t>
  </si>
  <si>
    <t>- Rạm nuôi biển</t>
  </si>
  <si>
    <t>0322312</t>
  </si>
  <si>
    <t>- Ghẹ nuôi nội địa</t>
  </si>
  <si>
    <t>0321312</t>
  </si>
  <si>
    <t>- Ghẹ nuôi biển</t>
  </si>
  <si>
    <t>03223112</t>
  </si>
  <si>
    <t>-- Cua đồng</t>
  </si>
  <si>
    <t>03223111</t>
  </si>
  <si>
    <t>0322311</t>
  </si>
  <si>
    <t>- Cua nuôi nội địa</t>
  </si>
  <si>
    <t>0321311</t>
  </si>
  <si>
    <t>- Cua bể nuôi biển</t>
  </si>
  <si>
    <t>0323</t>
  </si>
  <si>
    <t>2.3 Nuôi thủy sản khác</t>
  </si>
  <si>
    <t>0322209</t>
  </si>
  <si>
    <t>- Tôm khác nuôi nội địa</t>
  </si>
  <si>
    <t>0321290</t>
  </si>
  <si>
    <t>- Tôm khác nuôi biển</t>
  </si>
  <si>
    <t>0321270</t>
  </si>
  <si>
    <t>- Tôm thẻ rằn</t>
  </si>
  <si>
    <t>0321240</t>
  </si>
  <si>
    <t>- Tôm he</t>
  </si>
  <si>
    <t>0321210</t>
  </si>
  <si>
    <t>- Tôm hùm</t>
  </si>
  <si>
    <t>0322208</t>
  </si>
  <si>
    <t>- Tôm bạc đất</t>
  </si>
  <si>
    <t>0322207</t>
  </si>
  <si>
    <t>- Tôm tít (Bề bề)</t>
  </si>
  <si>
    <t>0322206</t>
  </si>
  <si>
    <t>- Tôm tích</t>
  </si>
  <si>
    <t>0322205</t>
  </si>
  <si>
    <t xml:space="preserve"> - Tôm càng xanh</t>
  </si>
  <si>
    <t>0322204</t>
  </si>
  <si>
    <t>- Tôm rảo nuôi nội địa</t>
  </si>
  <si>
    <t>0321280</t>
  </si>
  <si>
    <t>- Tôm rảo nuôi biển</t>
  </si>
  <si>
    <t>0322203</t>
  </si>
  <si>
    <t>- Tôm đất</t>
  </si>
  <si>
    <t>0322202</t>
  </si>
  <si>
    <t>- Tôm thẻ chân trắng nuôi nội địa</t>
  </si>
  <si>
    <t>0321260</t>
  </si>
  <si>
    <t>- Tôm thẻ chân trắng nuôi biển</t>
  </si>
  <si>
    <t>0322201</t>
  </si>
  <si>
    <t>- Tôm sú nuôi nội địa</t>
  </si>
  <si>
    <t>0321250</t>
  </si>
  <si>
    <t>- Tôm sú nuôi biển</t>
  </si>
  <si>
    <t>03222</t>
  </si>
  <si>
    <t>2.2 Nuôi tôm</t>
  </si>
  <si>
    <t>0322150</t>
  </si>
  <si>
    <t>03221099</t>
  </si>
  <si>
    <t>- Cá khác nuôi nội địa</t>
  </si>
  <si>
    <t>0321199</t>
  </si>
  <si>
    <t>- Cá khác nuôi biển</t>
  </si>
  <si>
    <t>0321190</t>
  </si>
  <si>
    <t>- Cá ngựa</t>
  </si>
  <si>
    <t>0321170</t>
  </si>
  <si>
    <t>- Cá tráp</t>
  </si>
  <si>
    <t>03221039</t>
  </si>
  <si>
    <t>- Cá hường</t>
  </si>
  <si>
    <t>03221038</t>
  </si>
  <si>
    <t>- Cá nâu</t>
  </si>
  <si>
    <t>03221037</t>
  </si>
  <si>
    <t>- Cá hồng nuôi nội địa</t>
  </si>
  <si>
    <t>0321140</t>
  </si>
  <si>
    <t>- Cá hồng nuôi biển</t>
  </si>
  <si>
    <t>03221036</t>
  </si>
  <si>
    <t>- Cá dìa</t>
  </si>
  <si>
    <t>03221035</t>
  </si>
  <si>
    <t>- Cá bống</t>
  </si>
  <si>
    <t>03221034</t>
  </si>
  <si>
    <t>- Cá anh vũ</t>
  </si>
  <si>
    <t>03221033</t>
  </si>
  <si>
    <t>- Cá bông lau</t>
  </si>
  <si>
    <t>- Cá ngạnh</t>
  </si>
  <si>
    <t>- Cá hô</t>
  </si>
  <si>
    <t>03221030</t>
  </si>
  <si>
    <t>- Cá hồi</t>
  </si>
  <si>
    <t>03221029</t>
  </si>
  <si>
    <t>- Cá dầm xanh</t>
  </si>
  <si>
    <t>03221028</t>
  </si>
  <si>
    <t>- Cá bống bớp</t>
  </si>
  <si>
    <t>03221027</t>
  </si>
  <si>
    <t>- Cá bống tượng</t>
  </si>
  <si>
    <t>03221026</t>
  </si>
  <si>
    <t xml:space="preserve">- Cá quả (cá lóc, cá sộp, cá chuối, cá tràu, cá trõn, cá đô) </t>
  </si>
  <si>
    <t>03221025</t>
  </si>
  <si>
    <t xml:space="preserve">- Cá chép </t>
  </si>
  <si>
    <t>03221024</t>
  </si>
  <si>
    <t xml:space="preserve">- Cá chày </t>
  </si>
  <si>
    <t>03221023</t>
  </si>
  <si>
    <t>- Cá thác lác</t>
  </si>
  <si>
    <t>03221022</t>
  </si>
  <si>
    <t>- Cá măng nuôi nội địa</t>
  </si>
  <si>
    <t>0321150</t>
  </si>
  <si>
    <t>- Cá măng nuôi biển</t>
  </si>
  <si>
    <t>03221021</t>
  </si>
  <si>
    <t>- Cá chim trắng</t>
  </si>
  <si>
    <t>03221020</t>
  </si>
  <si>
    <t>- Cá rô đồng</t>
  </si>
  <si>
    <t>03221019</t>
  </si>
  <si>
    <t>- Cá trôi</t>
  </si>
  <si>
    <t>03221018</t>
  </si>
  <si>
    <t>- Cá mè</t>
  </si>
  <si>
    <t>03221017</t>
  </si>
  <si>
    <t>- Cá trắm</t>
  </si>
  <si>
    <t>03221016</t>
  </si>
  <si>
    <t>- Cá éc (cá ét mọi)</t>
  </si>
  <si>
    <t>03221015</t>
  </si>
  <si>
    <t>- Cá sặc rằn (cá bổi)</t>
  </si>
  <si>
    <t>03221014</t>
  </si>
  <si>
    <t>- Cá đối nuôi nội địa</t>
  </si>
  <si>
    <t>0321160</t>
  </si>
  <si>
    <t>- Cá đối nuôi biển</t>
  </si>
  <si>
    <t>03221013</t>
  </si>
  <si>
    <t>- Cá song (cá mú) nuôi nội địa</t>
  </si>
  <si>
    <t>0321110</t>
  </si>
  <si>
    <t>- Cá song (cá mú) nuôi biển</t>
  </si>
  <si>
    <t>03221012</t>
  </si>
  <si>
    <t>- Cá chẽm (cá vược) nuôi nội địa</t>
  </si>
  <si>
    <t>0321120</t>
  </si>
  <si>
    <t>- Cá chẽm (cá vược) nuôi biển</t>
  </si>
  <si>
    <t>03221011</t>
  </si>
  <si>
    <t>- Cá giò (cá bớp) nuôi nội địa</t>
  </si>
  <si>
    <t>0321130</t>
  </si>
  <si>
    <t>- Cá giò (cá bớp) nuôi biển</t>
  </si>
  <si>
    <t>03221010</t>
  </si>
  <si>
    <t>- Cá diêu hồng</t>
  </si>
  <si>
    <t>03221009</t>
  </si>
  <si>
    <t>- Cá rô phi nuôi nội địa</t>
  </si>
  <si>
    <t>0321180</t>
  </si>
  <si>
    <t>- Cá rô phi nuôi biển</t>
  </si>
  <si>
    <t>03221008</t>
  </si>
  <si>
    <t>- Cá nheo</t>
  </si>
  <si>
    <t>03221007</t>
  </si>
  <si>
    <t>- Cá chình</t>
  </si>
  <si>
    <t>03221006</t>
  </si>
  <si>
    <t>- Cá tầm</t>
  </si>
  <si>
    <t>03221005</t>
  </si>
  <si>
    <t>- Cá chiên</t>
  </si>
  <si>
    <t>03221004</t>
  </si>
  <si>
    <t>- Cá lăng</t>
  </si>
  <si>
    <t>03221003</t>
  </si>
  <si>
    <t>- Cá kèo</t>
  </si>
  <si>
    <t>03221002</t>
  </si>
  <si>
    <t>- Cá trê</t>
  </si>
  <si>
    <t>03221001</t>
  </si>
  <si>
    <t>- Cá tra</t>
  </si>
  <si>
    <t>032111</t>
  </si>
  <si>
    <t>2.1. Nuôi cá</t>
  </si>
  <si>
    <t>032</t>
  </si>
  <si>
    <t>1.3 Nuôi thủy sản khác</t>
  </si>
  <si>
    <t>1.2 Nuôi tôm</t>
  </si>
  <si>
    <t>1.1. Nuôi cá</t>
  </si>
  <si>
    <t>I. Nuôi thủy sản lồng bè (1.1 +1.2+1.3)</t>
  </si>
  <si>
    <t>Chia ra</t>
  </si>
  <si>
    <t>m3</t>
  </si>
  <si>
    <t>m2</t>
  </si>
  <si>
    <t>con</t>
  </si>
  <si>
    <t>Số con hiện có tại thời điểm 01/6 hoặc 01/12</t>
  </si>
  <si>
    <t>- Ốc hương</t>
  </si>
  <si>
    <t>032233</t>
  </si>
  <si>
    <t>c. Diện tích thủy sản khác nuôi nội địa</t>
  </si>
  <si>
    <t>- Nhuyễn thể hai mảnh vỏ khác</t>
  </si>
  <si>
    <t>- Tu hài</t>
  </si>
  <si>
    <t>- Vẹm xanh</t>
  </si>
  <si>
    <t>- Hàu</t>
  </si>
  <si>
    <t>- Ngao/nghêu</t>
  </si>
  <si>
    <t>- Sò huyết</t>
  </si>
  <si>
    <t>- Sò lông</t>
  </si>
  <si>
    <t>032232</t>
  </si>
  <si>
    <t>- Giáp xác nuôi nội địa khác</t>
  </si>
  <si>
    <t>- Cù kì</t>
  </si>
  <si>
    <t>- Rạm</t>
  </si>
  <si>
    <t>- Ghẹ</t>
  </si>
  <si>
    <t>- Cua</t>
  </si>
  <si>
    <t>032231</t>
  </si>
  <si>
    <t>ha</t>
  </si>
  <si>
    <t>03223</t>
  </si>
  <si>
    <t>2.3. Diện tích thủy sản khác nuôi nội địa (a+b+c)</t>
  </si>
  <si>
    <t>- Tôm rảo</t>
  </si>
  <si>
    <t>- Tôm thẻ chân trắng</t>
  </si>
  <si>
    <t xml:space="preserve">- Tôm sú </t>
  </si>
  <si>
    <t>- Cá hồng</t>
  </si>
  <si>
    <t>- Cá măng</t>
  </si>
  <si>
    <t>- Cá đối</t>
  </si>
  <si>
    <t>- Cá song (cá mú)</t>
  </si>
  <si>
    <t>- Cá chẽm (cá vược)</t>
  </si>
  <si>
    <t>- Cá giò (cá bớp)</t>
  </si>
  <si>
    <t>- Cá rô phi</t>
  </si>
  <si>
    <t>03221</t>
  </si>
  <si>
    <t>0322</t>
  </si>
  <si>
    <t>- Rong câu</t>
  </si>
  <si>
    <t>032139</t>
  </si>
  <si>
    <t>- Nhuyễn thể khác còn lại</t>
  </si>
  <si>
    <t>032132</t>
  </si>
  <si>
    <t>- Giáp xác khác còn lại</t>
  </si>
  <si>
    <t>032131</t>
  </si>
  <si>
    <t>03213</t>
  </si>
  <si>
    <t xml:space="preserve">- Tôm thẻ </t>
  </si>
  <si>
    <t>- Tôm sú</t>
  </si>
  <si>
    <t>03212</t>
  </si>
  <si>
    <t>- Cà giò (cá bớp biển)</t>
  </si>
  <si>
    <t>- Cá vược (cá chẽm)</t>
  </si>
  <si>
    <t>0321</t>
  </si>
  <si>
    <t>C</t>
  </si>
  <si>
    <t>Nuôi quảng canh, quảng canh cải tiến</t>
  </si>
  <si>
    <t>Nuôi thâm canh, bán thâm canh</t>
  </si>
  <si>
    <t>Đơn vị tính</t>
  </si>
  <si>
    <t>1. Diện tích nuôi trồng trồng thủy sản biển (1.1+1.2+1.3)</t>
  </si>
  <si>
    <t xml:space="preserve">1.1. Diện tích nuôi trồng cá biển </t>
  </si>
  <si>
    <t>1.2. Diện tích nuôi trồng tôm biển</t>
  </si>
  <si>
    <t>1.3. Diện tích nuôi trồng thủy sản biển khác (a+b+c)</t>
  </si>
  <si>
    <t>a. Diện tích nuôi trồng giáp xác biển</t>
  </si>
  <si>
    <t>b. Diện tích nuôi trồng nhuyễn thể biển</t>
  </si>
  <si>
    <t>2. Diện tích nuôi trồng thủy sản nội địa (2.1+2.2+2.3)</t>
  </si>
  <si>
    <t>2.1. Diện tích nuôi trồng cá nội địa</t>
  </si>
  <si>
    <t>2.2. Diện tích nuôi trồng tôm nội địa</t>
  </si>
  <si>
    <t>b. Diện tích nhuyễn thể hai mảnh vỏ nuôi nội địa</t>
  </si>
  <si>
    <t>c. Diện tích nuôi trồng thủy sản nuôi biển  khác còn lại</t>
  </si>
  <si>
    <t>a. Diện tích nuôi trồng giáp xác nội địa</t>
  </si>
  <si>
    <t>Diện tích nuôi trồng</t>
  </si>
  <si>
    <t>Thể tích nuôi trồng</t>
  </si>
  <si>
    <t>I. Tổng diện tích/thể tích nuôi trồng (1.1 + 1.2)</t>
  </si>
  <si>
    <t>Diện tích nuôi cá sấu</t>
  </si>
  <si>
    <t>2.2. Thuần dưỡng giống thủy sản nội địa</t>
  </si>
  <si>
    <t>Tổng số</t>
  </si>
  <si>
    <t>03221032</t>
  </si>
  <si>
    <t xml:space="preserve">Người lập biểu
</t>
  </si>
  <si>
    <t>03221031</t>
  </si>
  <si>
    <t>-- Tôm hùm xanh</t>
  </si>
  <si>
    <t>-- Tôm hùm khac</t>
  </si>
  <si>
    <t>-- Tôm hùm bông</t>
  </si>
  <si>
    <t>- Cua bể</t>
  </si>
  <si>
    <t>03212101</t>
  </si>
  <si>
    <t>03212102</t>
  </si>
  <si>
    <t>03212103</t>
  </si>
  <si>
    <t>-- Cá rô phi đơn tính</t>
  </si>
  <si>
    <t>032210901</t>
  </si>
  <si>
    <t>-- Cá rô phi khác</t>
  </si>
  <si>
    <t>032210902</t>
  </si>
  <si>
    <t>- Cá xác sọc (Cá sát)</t>
  </si>
  <si>
    <t>03221040</t>
  </si>
  <si>
    <t>- Cá tai tượng</t>
  </si>
  <si>
    <t>03221041</t>
  </si>
  <si>
    <t>- Cá dứa</t>
  </si>
  <si>
    <t>03221042</t>
  </si>
  <si>
    <t>- Cá chốt</t>
  </si>
  <si>
    <t>03221043</t>
  </si>
  <si>
    <t>-- Cua nước lợ (cua đất, cua bùn, cua xanh)</t>
  </si>
  <si>
    <t>CỤC TRƯỞNG</t>
  </si>
  <si>
    <t>Tên chỉ tiêu  </t>
  </si>
  <si>
    <t xml:space="preserve">  Tổng cục Thống kê</t>
  </si>
  <si>
    <t>- Đơn vị nhận báo cáo</t>
  </si>
  <si>
    <t>- Đơn vị báo cáo</t>
  </si>
  <si>
    <t>Biểu số: 018.H/BCC-NLTS</t>
  </si>
  <si>
    <t>Mã sản phẩm</t>
  </si>
  <si>
    <t>Cả năm</t>
  </si>
  <si>
    <t>6 tháng đầu năm</t>
  </si>
  <si>
    <t>6 tháng cuối năm</t>
  </si>
  <si>
    <t>Chia ra theo kỳ</t>
  </si>
  <si>
    <t>Chia ra theo loại hình kinh tế</t>
  </si>
  <si>
    <t>Kinh tế nhà nước</t>
  </si>
  <si>
    <t>Kinh tế ngoài nhà nước</t>
  </si>
  <si>
    <t>Kinh tế có vốn đầu tư trực tiếp nước ngoài</t>
  </si>
  <si>
    <t xml:space="preserve">- Cá ngừ </t>
  </si>
  <si>
    <t>-- Cá ngừ thường</t>
  </si>
  <si>
    <t>-- Cá ngừ đại dương</t>
  </si>
  <si>
    <t xml:space="preserve">--- Cá ngừ đại dương sọc dưa </t>
  </si>
  <si>
    <t xml:space="preserve">--- Cá ngừ đại dương vây vàng </t>
  </si>
  <si>
    <t>--- Cá ngừ đại dương mắt to</t>
  </si>
  <si>
    <t>--- Cá ngừ đại dương khác</t>
  </si>
  <si>
    <t xml:space="preserve">- Cá thu </t>
  </si>
  <si>
    <t xml:space="preserve">- Cá nục </t>
  </si>
  <si>
    <t>- Cá trích</t>
  </si>
  <si>
    <t>- Cá chỉ vàng</t>
  </si>
  <si>
    <t>- Cá bạc má</t>
  </si>
  <si>
    <t>- Cá hố</t>
  </si>
  <si>
    <t>- Cá cơm</t>
  </si>
  <si>
    <t>- Cá cam</t>
  </si>
  <si>
    <t>- Cá cờ kiếm</t>
  </si>
  <si>
    <t>- Cá cờ gòn</t>
  </si>
  <si>
    <t>- Cá chim</t>
  </si>
  <si>
    <t>- Cá ngân</t>
  </si>
  <si>
    <t>- Cá giò</t>
  </si>
  <si>
    <t>- Cá mòi</t>
  </si>
  <si>
    <t>- Cá chẽm/Cá vược</t>
  </si>
  <si>
    <t>- Cá nhám</t>
  </si>
  <si>
    <t>- Cá sòng</t>
  </si>
  <si>
    <t>- Cá nanh heo (cá tai tượng biển)</t>
  </si>
  <si>
    <t>- Cá đổng (cá hường, cá lượng)</t>
  </si>
  <si>
    <t>- Cá mú/cá song</t>
  </si>
  <si>
    <t>- Cá lạc (dưa xám, mạn lệ ngư, lạc bạc, lạc ù)</t>
  </si>
  <si>
    <t>- Cá bò</t>
  </si>
  <si>
    <t>- Cá đuối</t>
  </si>
  <si>
    <t>- Cá trác</t>
  </si>
  <si>
    <t>- Cá liệt</t>
  </si>
  <si>
    <t>- Cá bè</t>
  </si>
  <si>
    <t>- Cá căng</t>
  </si>
  <si>
    <t>- Cá bã trầu (cá thóc, cá mắt kiếng)</t>
  </si>
  <si>
    <t>- Cá úc (Cá thiều, Cá ngách)</t>
  </si>
  <si>
    <t>- Cá sơn</t>
  </si>
  <si>
    <t>- Cá bơn</t>
  </si>
  <si>
    <t>- Cá đàn lia</t>
  </si>
  <si>
    <t>- Cá ông lão</t>
  </si>
  <si>
    <t>- Cá khế</t>
  </si>
  <si>
    <t>- Cá bướm</t>
  </si>
  <si>
    <t>- Cá móm</t>
  </si>
  <si>
    <t>- Cá chai</t>
  </si>
  <si>
    <t>- Cá khoai (cá cháo)</t>
  </si>
  <si>
    <t>- Cá cu</t>
  </si>
  <si>
    <t>- Cá mó</t>
  </si>
  <si>
    <t>- Cá dìa/Cá kình</t>
  </si>
  <si>
    <t>- Cá rún</t>
  </si>
  <si>
    <t>- Cá lù đù</t>
  </si>
  <si>
    <t>- Cá lác</t>
  </si>
  <si>
    <t>- Cá chét</t>
  </si>
  <si>
    <t>- Cá lưỡi trâu</t>
  </si>
  <si>
    <t>- Cá thửng</t>
  </si>
  <si>
    <t>- Cá mối</t>
  </si>
  <si>
    <t>- Cá phèn</t>
  </si>
  <si>
    <t>- Cá nhệch</t>
  </si>
  <si>
    <t>- Cá khác khai thác biển</t>
  </si>
  <si>
    <t>- Tôm sắt</t>
  </si>
  <si>
    <t>- Tôm tít/bề bề</t>
  </si>
  <si>
    <t>- Tôm bạc</t>
  </si>
  <si>
    <t>- Tôm mũi ni</t>
  </si>
  <si>
    <t>- Tôm đanh</t>
  </si>
  <si>
    <t>- Tôm nương</t>
  </si>
  <si>
    <t>- Tôm vàng</t>
  </si>
  <si>
    <t>- Tôm thẻ</t>
  </si>
  <si>
    <t>- Tôm khác khai thác biển</t>
  </si>
  <si>
    <t xml:space="preserve">- Ghẹ </t>
  </si>
  <si>
    <t>- Giáp xác còn lại</t>
  </si>
  <si>
    <t xml:space="preserve">- Sò </t>
  </si>
  <si>
    <t>- Ốc móng tay</t>
  </si>
  <si>
    <t>- Trùng trục</t>
  </si>
  <si>
    <t>- Vọp</t>
  </si>
  <si>
    <t>- Bàn mai</t>
  </si>
  <si>
    <t xml:space="preserve">- Mực </t>
  </si>
  <si>
    <t>--Mực nang (Mực mai)</t>
  </si>
  <si>
    <t>--Mực trứng</t>
  </si>
  <si>
    <t>--Mực ống</t>
  </si>
  <si>
    <t>--Mực sim</t>
  </si>
  <si>
    <t>--Mực lá</t>
  </si>
  <si>
    <t>--Mực khác còn lại</t>
  </si>
  <si>
    <t>- Sứa</t>
  </si>
  <si>
    <t>- Bạch tuộc</t>
  </si>
  <si>
    <t>- Ốc mỡ</t>
  </si>
  <si>
    <t>- Ốc cà na</t>
  </si>
  <si>
    <t>- Ốc khác (ngoài ốc hương, mỡ, cà na)</t>
  </si>
  <si>
    <t>- Hải sâm</t>
  </si>
  <si>
    <t>- Rong biển khác (ngoài rong sụn)</t>
  </si>
  <si>
    <t>- Ruốc</t>
  </si>
  <si>
    <t>- Sam</t>
  </si>
  <si>
    <t>- Cầu gai (nhím biển)</t>
  </si>
  <si>
    <t>-Thủy sản khác còn lại khai thác biển chưa biết phân vào đâu</t>
  </si>
  <si>
    <t>- Cá lóc (cá quả, cá chuối, cá sộp)</t>
  </si>
  <si>
    <t>- Cá chép</t>
  </si>
  <si>
    <t>- Cá diếc</t>
  </si>
  <si>
    <t>- Cá chày</t>
  </si>
  <si>
    <t>- Cá linh</t>
  </si>
  <si>
    <t>- Cá chẽm</t>
  </si>
  <si>
    <t>- Cá hanh</t>
  </si>
  <si>
    <t>- Cá khác khai thác nội địa</t>
  </si>
  <si>
    <t>- Tôm càng sông</t>
  </si>
  <si>
    <t>- Tôm càng xanh</t>
  </si>
  <si>
    <t>- Tôm khác khai thác nội địa</t>
  </si>
  <si>
    <t>- Cua các loại</t>
  </si>
  <si>
    <t>- Ốc các loại</t>
  </si>
  <si>
    <t>- Hến/don/dắt/vạm</t>
  </si>
  <si>
    <t>- Lươn, chạch</t>
  </si>
  <si>
    <t>- Ếch</t>
  </si>
  <si>
    <t>- Rươi</t>
  </si>
  <si>
    <t>- Thủy sản khác còn lại khai thác nội địa</t>
  </si>
  <si>
    <t>1.1. Cá nuôi biển</t>
  </si>
  <si>
    <t>1.2. Tôm nuôi biển</t>
  </si>
  <si>
    <t>-- Tôm hùm khác</t>
  </si>
  <si>
    <t>a. Giáp xác nuôi biển (ngoài tôm)</t>
  </si>
  <si>
    <t>- Giáp xác còn lại nuôi biển</t>
  </si>
  <si>
    <t>b. Nhuyễn thể nuôi biển</t>
  </si>
  <si>
    <t>- Nhuyễn thể còn lại nuôi biển</t>
  </si>
  <si>
    <t>c. Thủy sản khác nuôi biển</t>
  </si>
  <si>
    <t>2.1. Cá nuôi nội địa</t>
  </si>
  <si>
    <t>2.2. Tôm nuôi nội địa</t>
  </si>
  <si>
    <t>a. Giáp xác nuôi nội địa(ngoài tôm)</t>
  </si>
  <si>
    <t>- Giáp xác còn lại nuôi nội địa</t>
  </si>
  <si>
    <t>b. Nhuyễn thể hai mảnh vỏ nuôi nội địa</t>
  </si>
  <si>
    <t>- Nhuyễn thể hai mảnh còn còn lại nuôi nội địa</t>
  </si>
  <si>
    <t>c. Thủy sản khác nuôi nội địa</t>
  </si>
  <si>
    <t>- Thủy sản khác còn lại nuôi nội địa</t>
  </si>
  <si>
    <t>b. Tôm giống nuôi biển</t>
  </si>
  <si>
    <t>c. Giống thủy sản khác nuôi biển</t>
  </si>
  <si>
    <t>- Ngao, nghêu giống</t>
  </si>
  <si>
    <t>- Cá sặc rằn (cá bổi) giống</t>
  </si>
  <si>
    <t xml:space="preserve">   -- Giống tôm sú bố mẹ</t>
  </si>
  <si>
    <t>- Ngao/nghêu giống</t>
  </si>
  <si>
    <t>4. Thuần dưỡng giống thủy sản</t>
  </si>
  <si>
    <t>5. Cá cảnh</t>
  </si>
  <si>
    <t>03</t>
  </si>
  <si>
    <t>031</t>
  </si>
  <si>
    <t>031100</t>
  </si>
  <si>
    <t>031101</t>
  </si>
  <si>
    <t>0311011</t>
  </si>
  <si>
    <t>0311012</t>
  </si>
  <si>
    <t>03110121</t>
  </si>
  <si>
    <t>03110122</t>
  </si>
  <si>
    <t>03110123</t>
  </si>
  <si>
    <t>03110201</t>
  </si>
  <si>
    <t>03110202</t>
  </si>
  <si>
    <t>03110203</t>
  </si>
  <si>
    <t>03110204</t>
  </si>
  <si>
    <t>03110205</t>
  </si>
  <si>
    <t>03110206</t>
  </si>
  <si>
    <t>03110207</t>
  </si>
  <si>
    <t>03110208</t>
  </si>
  <si>
    <t>03110209</t>
  </si>
  <si>
    <t>03110210</t>
  </si>
  <si>
    <t>03110301</t>
  </si>
  <si>
    <t>03110302</t>
  </si>
  <si>
    <t>03110303</t>
  </si>
  <si>
    <t>03110304</t>
  </si>
  <si>
    <t>03110305</t>
  </si>
  <si>
    <t>03110306</t>
  </si>
  <si>
    <t>03110307</t>
  </si>
  <si>
    <t>03110308</t>
  </si>
  <si>
    <t>03110309</t>
  </si>
  <si>
    <t>03110310</t>
  </si>
  <si>
    <t>03110311</t>
  </si>
  <si>
    <t>03110312</t>
  </si>
  <si>
    <t>03110401</t>
  </si>
  <si>
    <t>03110402</t>
  </si>
  <si>
    <t>03110403</t>
  </si>
  <si>
    <t>03110404</t>
  </si>
  <si>
    <t>03110405</t>
  </si>
  <si>
    <t>03110406</t>
  </si>
  <si>
    <t>03110407</t>
  </si>
  <si>
    <t>03110408</t>
  </si>
  <si>
    <t>03110409</t>
  </si>
  <si>
    <t>03110410</t>
  </si>
  <si>
    <t>03110411</t>
  </si>
  <si>
    <t>03110412</t>
  </si>
  <si>
    <t>03110413</t>
  </si>
  <si>
    <t>03110414</t>
  </si>
  <si>
    <t>03110415</t>
  </si>
  <si>
    <t>03110416</t>
  </si>
  <si>
    <t>03110417</t>
  </si>
  <si>
    <t>03110418</t>
  </si>
  <si>
    <t>03110419</t>
  </si>
  <si>
    <t>03110420</t>
  </si>
  <si>
    <t>03110421</t>
  </si>
  <si>
    <t>03110422</t>
  </si>
  <si>
    <t>03110423</t>
  </si>
  <si>
    <t>03110424</t>
  </si>
  <si>
    <t>03110425</t>
  </si>
  <si>
    <t>03110426</t>
  </si>
  <si>
    <t>03110427</t>
  </si>
  <si>
    <t>03110428</t>
  </si>
  <si>
    <t>03110429</t>
  </si>
  <si>
    <t>03110430</t>
  </si>
  <si>
    <t>03110431</t>
  </si>
  <si>
    <t>03110432</t>
  </si>
  <si>
    <t>03110433</t>
  </si>
  <si>
    <t>03110434</t>
  </si>
  <si>
    <t>03110435</t>
  </si>
  <si>
    <t>03110499</t>
  </si>
  <si>
    <t>031105</t>
  </si>
  <si>
    <t>03110501</t>
  </si>
  <si>
    <t>03110502</t>
  </si>
  <si>
    <t>03110503</t>
  </si>
  <si>
    <t>03110504</t>
  </si>
  <si>
    <t>03110505</t>
  </si>
  <si>
    <t>03110506</t>
  </si>
  <si>
    <t>03110507</t>
  </si>
  <si>
    <t>03110508</t>
  </si>
  <si>
    <t>03110509</t>
  </si>
  <si>
    <t>03110510</t>
  </si>
  <si>
    <t>03110511</t>
  </si>
  <si>
    <t>03110512</t>
  </si>
  <si>
    <t>03110513</t>
  </si>
  <si>
    <t>03110599</t>
  </si>
  <si>
    <t>031106</t>
  </si>
  <si>
    <t>0311061</t>
  </si>
  <si>
    <t>031107</t>
  </si>
  <si>
    <t>031108</t>
  </si>
  <si>
    <t>03110801</t>
  </si>
  <si>
    <t>031108011</t>
  </si>
  <si>
    <t>031108012</t>
  </si>
  <si>
    <t>031108013</t>
  </si>
  <si>
    <t>031108014</t>
  </si>
  <si>
    <t>031108015</t>
  </si>
  <si>
    <t>031108019</t>
  </si>
  <si>
    <t>03110802</t>
  </si>
  <si>
    <t>03110803</t>
  </si>
  <si>
    <t>03110804</t>
  </si>
  <si>
    <t>03110805</t>
  </si>
  <si>
    <t>03110806</t>
  </si>
  <si>
    <t>03110807</t>
  </si>
  <si>
    <t>03110899</t>
  </si>
  <si>
    <t>031109</t>
  </si>
  <si>
    <t>0311091</t>
  </si>
  <si>
    <t>0311092</t>
  </si>
  <si>
    <t>0311093</t>
  </si>
  <si>
    <t>0311094</t>
  </si>
  <si>
    <t>0311095</t>
  </si>
  <si>
    <t>0311096</t>
  </si>
  <si>
    <t>031110</t>
  </si>
  <si>
    <t>0312</t>
  </si>
  <si>
    <t>031201</t>
  </si>
  <si>
    <t>03120101</t>
  </si>
  <si>
    <t>03120102</t>
  </si>
  <si>
    <t>03120103</t>
  </si>
  <si>
    <t>03120104</t>
  </si>
  <si>
    <t>03120105</t>
  </si>
  <si>
    <t>03120106</t>
  </si>
  <si>
    <t>03120107</t>
  </si>
  <si>
    <t>03120108</t>
  </si>
  <si>
    <t>03120109</t>
  </si>
  <si>
    <t>03120110</t>
  </si>
  <si>
    <t>03120111</t>
  </si>
  <si>
    <t>03120112</t>
  </si>
  <si>
    <t>03120113</t>
  </si>
  <si>
    <t>03120114</t>
  </si>
  <si>
    <t>03120115</t>
  </si>
  <si>
    <t>03120116</t>
  </si>
  <si>
    <t>03120117</t>
  </si>
  <si>
    <t>03120118</t>
  </si>
  <si>
    <t>03120119</t>
  </si>
  <si>
    <t>03120120</t>
  </si>
  <si>
    <t>03120121</t>
  </si>
  <si>
    <t>03120122</t>
  </si>
  <si>
    <t>03120123</t>
  </si>
  <si>
    <t>03120199</t>
  </si>
  <si>
    <t>031202</t>
  </si>
  <si>
    <t>031203</t>
  </si>
  <si>
    <t>03120301</t>
  </si>
  <si>
    <t>031203011</t>
  </si>
  <si>
    <t>031203012</t>
  </si>
  <si>
    <t>03120302</t>
  </si>
  <si>
    <t>03120303</t>
  </si>
  <si>
    <t>03120304</t>
  </si>
  <si>
    <t>03120305</t>
  </si>
  <si>
    <t>03120306</t>
  </si>
  <si>
    <t>03120307</t>
  </si>
  <si>
    <t>03120308</t>
  </si>
  <si>
    <t>03120309</t>
  </si>
  <si>
    <t>03120310</t>
  </si>
  <si>
    <t>03120311</t>
  </si>
  <si>
    <t>03120312</t>
  </si>
  <si>
    <t>03120399</t>
  </si>
  <si>
    <t>03211</t>
  </si>
  <si>
    <t>0322339</t>
  </si>
  <si>
    <t>032240230</t>
  </si>
  <si>
    <t>03224034</t>
  </si>
  <si>
    <t>03224035</t>
  </si>
  <si>
    <t>03224036</t>
  </si>
  <si>
    <t>03224037</t>
  </si>
  <si>
    <t>032214</t>
  </si>
  <si>
    <t>1.1. Cá khai thác biển</t>
  </si>
  <si>
    <t>03110</t>
  </si>
  <si>
    <t>03110129</t>
  </si>
  <si>
    <t>0311062</t>
  </si>
  <si>
    <t>0311063</t>
  </si>
  <si>
    <t>0311064</t>
  </si>
  <si>
    <t>0311069</t>
  </si>
  <si>
    <t>03110701</t>
  </si>
  <si>
    <t>03110702</t>
  </si>
  <si>
    <t>03110703</t>
  </si>
  <si>
    <t>03110704</t>
  </si>
  <si>
    <t>03110705</t>
  </si>
  <si>
    <t>03110706</t>
  </si>
  <si>
    <t>03110707</t>
  </si>
  <si>
    <t>03110708</t>
  </si>
  <si>
    <t>03110709</t>
  </si>
  <si>
    <t>03110710</t>
  </si>
  <si>
    <t>03110711</t>
  </si>
  <si>
    <t>03110799</t>
  </si>
  <si>
    <t>0311099</t>
  </si>
  <si>
    <t>0312021</t>
  </si>
  <si>
    <t>0312022</t>
  </si>
  <si>
    <t>0312023</t>
  </si>
  <si>
    <t>0312024</t>
  </si>
  <si>
    <t>0312025</t>
  </si>
  <si>
    <t>0312026</t>
  </si>
  <si>
    <t>0312029</t>
  </si>
  <si>
    <t>0321395</t>
  </si>
  <si>
    <t>0321396</t>
  </si>
  <si>
    <t>0322340</t>
  </si>
  <si>
    <t xml:space="preserve">1.2. Tôm khai thác biển </t>
  </si>
  <si>
    <t>0311000</t>
  </si>
  <si>
    <t>a. Giáp xác khai thác biển (ngoài tôm)</t>
  </si>
  <si>
    <t>b. Nhuyễn thể hai mảnh vỏ khai thác biển</t>
  </si>
  <si>
    <t>c. Nhuyễn thể biển khác khai thác biển (ngoài hai mảnh vỏ)</t>
  </si>
  <si>
    <t>d. Thủy sản khác khai thác biển</t>
  </si>
  <si>
    <t>f.Khai thác giống</t>
  </si>
  <si>
    <t>2.1. Cá khai thác nội địa</t>
  </si>
  <si>
    <t>2.2. Tôm khai thác nội địa</t>
  </si>
  <si>
    <t>2.3. Thuỷ sản khác khai thác nội địa</t>
  </si>
  <si>
    <t>03223331</t>
  </si>
  <si>
    <t>03223332</t>
  </si>
  <si>
    <t>II. Nuôi thủy sản bể bồn (2.1 +2.2+2.3)</t>
  </si>
  <si>
    <t>Biểu 01/NTKT-T</t>
  </si>
  <si>
    <t>SẢN LƯỢNG THỦY SẢN KHAI THÁC VÀ NUÔI TRỒNG PHÂN THEO LOẠI HÌNH KINH TẾ, LOẠI HÌNH ĐƠN VỊ VÀ KỲ ĐIỀU TRA</t>
  </si>
  <si>
    <t>Phân theo loại hình kinh tế</t>
  </si>
  <si>
    <t>Phân theo loại hình đơn vị</t>
  </si>
  <si>
    <t>Kỳ 01/6</t>
  </si>
  <si>
    <t>Kỳ 01/12</t>
  </si>
  <si>
    <t>Kinh tế có VĐT trực tiếp nước ngoài</t>
  </si>
  <si>
    <t>Hộ</t>
  </si>
  <si>
    <t>Doanh nghiệp, HTX và tổ chức khác</t>
  </si>
  <si>
    <t>Doanh nghiệp nhà nước</t>
  </si>
  <si>
    <t>Doanh nghiệp ngoài nhà nước</t>
  </si>
  <si>
    <t>Doanh nghiệp FDI</t>
  </si>
  <si>
    <t>Hợp tác xã</t>
  </si>
  <si>
    <t>Tổ chức khác thuộc Nhà nước</t>
  </si>
  <si>
    <t>Tổ chức khác ngoài Nhà nước</t>
  </si>
  <si>
    <t>Biểu 16.1a</t>
  </si>
  <si>
    <t>TỔNG HỢP DIỆN TÍCH NUÔI TRỒNG THỦY SẢN PHÂN THEO LOẠI HÌNH ĐƠN VI</t>
  </si>
  <si>
    <t>Tổng diện tích</t>
  </si>
  <si>
    <t>Tổng diện tích nuôi thâm canh,bán thâm canh</t>
  </si>
  <si>
    <t>Tổng diện tích nuôi quảng canh, quảng canh cải tiến</t>
  </si>
  <si>
    <t>Doanh nghiệp nước</t>
  </si>
  <si>
    <t xml:space="preserve">Doanh nghiệp ngoài nhà nước </t>
  </si>
  <si>
    <t>Tổ chức khác thuộc khu vực Nhà nước</t>
  </si>
  <si>
    <t>1 = 2+10</t>
  </si>
  <si>
    <t>2 = 3+4+5+6
+7+8+9</t>
  </si>
  <si>
    <t>10 = 11+12+13
+14+15+16+17</t>
  </si>
  <si>
    <t>I. Tổng diện tích nuôi trồng trồng thủy sản (1+2)
(Không bao gồm diện tích nuôi trồng cá sấu, nuôi cá cảnh và ươm nuôi giống thủy sản)</t>
  </si>
  <si>
    <t>II. Nuôi cá sấu</t>
  </si>
  <si>
    <t/>
  </si>
  <si>
    <t>III. Nuôi cá cảnh</t>
  </si>
  <si>
    <t>0322151</t>
  </si>
  <si>
    <t>0322152</t>
  </si>
  <si>
    <t>Biểu 16.2a</t>
  </si>
  <si>
    <r>
      <t xml:space="preserve">TỔNG HỢP THỂ TÍCH NUÔI TRỒNG THỦY SẢN LỒNG BÈ, BỂ BỒN PHÂN THEO LOẠI HÌNH ĐƠN VỊ
</t>
    </r>
    <r>
      <rPr>
        <i/>
        <sz val="12"/>
        <color theme="1"/>
        <rFont val="Times New Roman"/>
        <family val="1"/>
      </rPr>
      <t>(Không bao gồm thể tích nuôi trồng cá cảnh, thể tích ươm nuôi giống)</t>
    </r>
  </si>
  <si>
    <t>Tổng thể tích nuôi trồng</t>
  </si>
  <si>
    <t>Nuôi biển</t>
  </si>
  <si>
    <t>Nuôi nội địa</t>
  </si>
  <si>
    <t>Tổng thể tích nuôi trồng biển</t>
  </si>
  <si>
    <t>Tổng thể tích nuôi trồng nội địa</t>
  </si>
  <si>
    <r>
      <t>- Cá cảnh (</t>
    </r>
    <r>
      <rPr>
        <i/>
        <sz val="12"/>
        <color theme="1"/>
        <rFont val="Times New Roman"/>
        <family val="1"/>
      </rPr>
      <t>gồm các loại thủy sản nuôi làm cảnh</t>
    </r>
    <r>
      <rPr>
        <sz val="12"/>
        <color theme="1"/>
        <rFont val="Times New Roman"/>
        <family val="1"/>
      </rPr>
      <t>)</t>
    </r>
  </si>
  <si>
    <t>Biểu 16.3</t>
  </si>
  <si>
    <t>TỔNG HỢP DIỆN TÍCH, THỂ TÍCH ƯƠM NUÔI GIỐNG THỦY SẢN VÀ THUẦN DƯỠNG GIỐNG THỦY SẢN PHÂN THEO LOẠI HÌNH ĐƠN VỊ</t>
  </si>
  <si>
    <r>
      <t xml:space="preserve">Diện tích nuôi trồng </t>
    </r>
    <r>
      <rPr>
        <b/>
        <sz val="12"/>
        <color rgb="FFFF0000"/>
        <rFont val="Times New Roman"/>
        <family val="1"/>
      </rPr>
      <t>(ha)</t>
    </r>
  </si>
  <si>
    <t>Thể tích nuôi trồng (m3)</t>
  </si>
  <si>
    <t>Tổng diện tích nuôi trồng</t>
  </si>
  <si>
    <t>032210091</t>
  </si>
  <si>
    <t>032210092</t>
  </si>
  <si>
    <t>-- Cua nước lợ (Cua đất, Cua bùn, Cua xanh)</t>
  </si>
  <si>
    <t>Sản lượng thủy sản (I+II)</t>
  </si>
  <si>
    <t>1. Khai thác biển (1.1+ 1.2+1.3)</t>
  </si>
  <si>
    <t>1.3. Hải sản khác khai thác biển (a+b+c+d)</t>
  </si>
  <si>
    <t>2. Khai thác thủy sản nội địa (2.1+2.2+2.3)</t>
  </si>
  <si>
    <t>II. Thủy sản nuôi trồng (1+2)</t>
  </si>
  <si>
    <t>1. Nuôi biển (1.1+ 1.2+1.3)</t>
  </si>
  <si>
    <t>2. Thủy sản nội địa (2.1+2.2+2.3)</t>
  </si>
  <si>
    <t>2.3. Thủy sản khác nuôi nội địa (a+b+c)</t>
  </si>
  <si>
    <t>3. Sản phẩm giống thủy sản (3.1+3.2)</t>
  </si>
  <si>
    <t>3.1. Sản phẩm giống thủy sản nuôi biển (a+b+c)</t>
  </si>
  <si>
    <t xml:space="preserve">a. Cá giống nuôi biển </t>
  </si>
  <si>
    <t>3.2. Sản xuất giống thủy sản nội địa
(a+b+c)</t>
  </si>
  <si>
    <t>03224038</t>
  </si>
  <si>
    <t>03224039</t>
  </si>
  <si>
    <t>Tấn</t>
  </si>
  <si>
    <t>"</t>
  </si>
  <si>
    <t>0322319</t>
  </si>
  <si>
    <t>- Nhuyễn thể còn lại nuôi nội địa</t>
  </si>
  <si>
    <t>0322329</t>
  </si>
  <si>
    <t>Triệu con</t>
  </si>
  <si>
    <t>Triệu đồng</t>
  </si>
  <si>
    <t>I. Khai thác (1+2)</t>
  </si>
  <si>
    <t>03110808</t>
  </si>
  <si>
    <t>03110809</t>
  </si>
  <si>
    <r>
      <t xml:space="preserve">1.3. Thủy sản khác nuôi biển
</t>
    </r>
    <r>
      <rPr>
        <sz val="12"/>
        <color rgb="FF0000FF"/>
        <rFont val="Times New Roman"/>
        <family val="1"/>
      </rPr>
      <t>(1.3 =a+b+c)</t>
    </r>
  </si>
  <si>
    <t>1
= 2+3+4
=5+6
= 13+25</t>
  </si>
  <si>
    <t>Tỉnh, thành phố: ……</t>
  </si>
  <si>
    <t>Tỉnh, thành phố: ……..</t>
  </si>
  <si>
    <t>031395</t>
  </si>
  <si>
    <t>031396</t>
  </si>
  <si>
    <r>
      <t xml:space="preserve">   -- Cá tra </t>
    </r>
    <r>
      <rPr>
        <sz val="12"/>
        <color rgb="FFFF0000"/>
        <rFont val="Times New Roman"/>
        <family val="1"/>
      </rPr>
      <t>hương giống</t>
    </r>
  </si>
  <si>
    <r>
      <t xml:space="preserve">   -- Cá </t>
    </r>
    <r>
      <rPr>
        <sz val="12"/>
        <color rgb="FFFF0000"/>
        <rFont val="Times New Roman"/>
        <family val="1"/>
      </rPr>
      <t>hương giống khác</t>
    </r>
  </si>
  <si>
    <r>
      <t xml:space="preserve">   -- Cá tra </t>
    </r>
    <r>
      <rPr>
        <sz val="12"/>
        <color rgb="FFFF0000"/>
        <rFont val="Times New Roman"/>
        <family val="1"/>
      </rPr>
      <t>bột giống</t>
    </r>
  </si>
  <si>
    <r>
      <t xml:space="preserve">   -- Cá bột </t>
    </r>
    <r>
      <rPr>
        <sz val="12"/>
        <color rgb="FFFF0000"/>
        <rFont val="Times New Roman"/>
        <family val="1"/>
      </rPr>
      <t>giống khác</t>
    </r>
  </si>
  <si>
    <t>Tỉnh, thành phố ………</t>
  </si>
  <si>
    <t>Tháng/Cả năm….</t>
  </si>
  <si>
    <t>Kỳ 01.6 / Kỳ 01.12 / Cả năm …..</t>
  </si>
  <si>
    <t>Kỳ 01.6 / Kỳ 01.12 / Cả năm</t>
  </si>
  <si>
    <t>Kỳ 01.6 / Kỳ 01.12 / Cả năm …</t>
  </si>
  <si>
    <t>Tỉnh, thành phố ……</t>
  </si>
  <si>
    <t xml:space="preserve">  Cục Thống kê tỉnh An Giang</t>
  </si>
  <si>
    <t>SẢN LƯỢNG THỦY SẢN
Chính thức năm 2019</t>
  </si>
  <si>
    <t xml:space="preserve"> - Cá quả </t>
  </si>
  <si>
    <t>a. Giáp xác nuôi nội địa (ngoài tôm)</t>
  </si>
  <si>
    <t>Đơn vị 
tính</t>
  </si>
  <si>
    <t>Thiều Vĩnh An</t>
  </si>
  <si>
    <t>Trần Hoàng Hải</t>
  </si>
  <si>
    <t>Trương Văn Tấn</t>
  </si>
  <si>
    <t>Phụ lục</t>
  </si>
  <si>
    <t>Năm 2018</t>
  </si>
  <si>
    <t>Năm 2019</t>
  </si>
  <si>
    <t>2019 so 2018
(%)</t>
  </si>
  <si>
    <t xml:space="preserve"> - Cá lóc </t>
  </si>
  <si>
    <t>2.3. Thủy sản khác nuôi nội địa</t>
  </si>
  <si>
    <t>1.1. Cá khai thác nội địa</t>
  </si>
  <si>
    <t>1.2. Tôm khai thác nội địa</t>
  </si>
  <si>
    <t>1.3. Thuỷ sản khác khai thác nội địa</t>
  </si>
  <si>
    <t>I. Khai thác thủy sản nội địa (1.2+1.2+1.3)</t>
  </si>
  <si>
    <t>II. Thủy sản nuôi trồng (2.1+2.2)</t>
  </si>
  <si>
    <r>
      <t xml:space="preserve"> Sản phẩm giống thủy sản</t>
    </r>
    <r>
      <rPr>
        <b/>
        <i/>
        <sz val="12"/>
        <color rgb="FF0000FF"/>
        <rFont val="Times New Roman"/>
        <family val="1"/>
      </rPr>
      <t xml:space="preserve"> </t>
    </r>
    <r>
      <rPr>
        <b/>
        <sz val="12"/>
        <color rgb="FF0000FF"/>
        <rFont val="Times New Roman"/>
        <family val="1"/>
      </rPr>
      <t>(a+b+c)</t>
    </r>
  </si>
  <si>
    <t>Người kiểm tra biểu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</si>
</sst>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  <font>
      <sz val="11"/>
      <name val="Tahoma"/>
      <family val="2"/>
    </font>
    <font>
      <sz val="12"/>
      <name val=".VnTime"/>
      <family val="2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0000FF"/>
      <name val="Times New Roman"/>
      <family val="1"/>
    </font>
    <font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0"/>
      <name val="Arial"/>
      <family val="2"/>
    </font>
    <font>
      <b/>
      <sz val="11"/>
      <color rgb="FFFF0000"/>
      <name val="Times New Roman"/>
      <family val="1"/>
    </font>
    <font>
      <b/>
      <sz val="11"/>
      <color rgb="FF0000FF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7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43" fontId="24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/>
    <xf numFmtId="0" fontId="0" fillId="0" borderId="0" xfId="0" applyFont="1"/>
    <xf numFmtId="49" fontId="5" fillId="3" borderId="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49" fontId="5" fillId="3" borderId="4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49" fontId="14" fillId="3" borderId="4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/>
    <xf numFmtId="0" fontId="2" fillId="0" borderId="4" xfId="0" applyFont="1" applyFill="1" applyBorder="1" applyAlignment="1"/>
    <xf numFmtId="0" fontId="15" fillId="0" borderId="0" xfId="0" applyFont="1"/>
    <xf numFmtId="49" fontId="15" fillId="0" borderId="0" xfId="0" applyNumberFormat="1" applyFont="1" applyAlignment="1"/>
    <xf numFmtId="0" fontId="15" fillId="0" borderId="0" xfId="0" applyNumberFormat="1" applyFont="1" applyAlignment="1"/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49" fontId="15" fillId="0" borderId="0" xfId="0" applyNumberFormat="1" applyFont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/>
    <xf numFmtId="0" fontId="2" fillId="0" borderId="12" xfId="0" applyNumberFormat="1" applyFont="1" applyFill="1" applyBorder="1"/>
    <xf numFmtId="0" fontId="20" fillId="0" borderId="12" xfId="0" applyNumberFormat="1" applyFont="1" applyFill="1" applyBorder="1"/>
    <xf numFmtId="0" fontId="5" fillId="2" borderId="12" xfId="0" applyFont="1" applyFill="1" applyBorder="1" applyAlignment="1">
      <alignment wrapText="1"/>
    </xf>
    <xf numFmtId="49" fontId="5" fillId="2" borderId="12" xfId="0" applyNumberFormat="1" applyFont="1" applyFill="1" applyBorder="1" applyAlignment="1">
      <alignment vertical="top" wrapText="1"/>
    </xf>
    <xf numFmtId="0" fontId="2" fillId="0" borderId="12" xfId="0" applyFont="1" applyFill="1" applyBorder="1" applyAlignment="1">
      <alignment wrapText="1"/>
    </xf>
    <xf numFmtId="49" fontId="2" fillId="0" borderId="12" xfId="0" applyNumberFormat="1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vertical="top" wrapText="1"/>
    </xf>
    <xf numFmtId="0" fontId="16" fillId="2" borderId="4" xfId="0" applyFont="1" applyFill="1" applyBorder="1" applyAlignment="1">
      <alignment wrapText="1"/>
    </xf>
    <xf numFmtId="0" fontId="16" fillId="2" borderId="4" xfId="0" quotePrefix="1" applyFont="1" applyFill="1" applyBorder="1" applyAlignment="1">
      <alignment vertical="top" wrapText="1"/>
    </xf>
    <xf numFmtId="0" fontId="15" fillId="0" borderId="4" xfId="0" applyFont="1" applyBorder="1" applyAlignment="1">
      <alignment wrapText="1"/>
    </xf>
    <xf numFmtId="0" fontId="15" fillId="0" borderId="4" xfId="0" quotePrefix="1" applyFont="1" applyBorder="1" applyAlignment="1">
      <alignment horizontal="left"/>
    </xf>
    <xf numFmtId="0" fontId="15" fillId="0" borderId="4" xfId="0" applyFont="1" applyBorder="1" applyAlignment="1">
      <alignment horizontal="left" wrapText="1"/>
    </xf>
    <xf numFmtId="49" fontId="20" fillId="0" borderId="4" xfId="0" applyNumberFormat="1" applyFont="1" applyBorder="1" applyAlignment="1">
      <alignment horizontal="left" wrapText="1"/>
    </xf>
    <xf numFmtId="49" fontId="20" fillId="0" borderId="4" xfId="0" applyNumberFormat="1" applyFont="1" applyFill="1" applyBorder="1" applyAlignment="1">
      <alignment vertical="center" wrapText="1"/>
    </xf>
    <xf numFmtId="0" fontId="18" fillId="2" borderId="4" xfId="0" applyFont="1" applyFill="1" applyBorder="1" applyAlignment="1">
      <alignment wrapText="1"/>
    </xf>
    <xf numFmtId="0" fontId="18" fillId="2" borderId="4" xfId="0" applyFont="1" applyFill="1" applyBorder="1" applyAlignment="1">
      <alignment vertical="top" wrapText="1"/>
    </xf>
    <xf numFmtId="49" fontId="15" fillId="0" borderId="4" xfId="0" applyNumberFormat="1" applyFont="1" applyBorder="1" applyAlignment="1">
      <alignment horizontal="left" wrapText="1"/>
    </xf>
    <xf numFmtId="0" fontId="15" fillId="0" borderId="4" xfId="0" applyFont="1" applyFill="1" applyBorder="1" applyAlignment="1"/>
    <xf numFmtId="49" fontId="15" fillId="0" borderId="4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/>
    </xf>
    <xf numFmtId="49" fontId="20" fillId="0" borderId="4" xfId="0" applyNumberFormat="1" applyFont="1" applyFill="1" applyBorder="1" applyAlignment="1">
      <alignment horizontal="left" vertical="center" wrapText="1"/>
    </xf>
    <xf numFmtId="0" fontId="18" fillId="2" borderId="4" xfId="0" quotePrefix="1" applyFont="1" applyFill="1" applyBorder="1" applyAlignment="1">
      <alignment vertical="top" wrapText="1"/>
    </xf>
    <xf numFmtId="0" fontId="15" fillId="0" borderId="4" xfId="0" quotePrefix="1" applyFont="1" applyBorder="1" applyAlignment="1">
      <alignment horizontal="left" wrapText="1"/>
    </xf>
    <xf numFmtId="0" fontId="16" fillId="0" borderId="0" xfId="0" applyFont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49" fontId="16" fillId="2" borderId="2" xfId="0" applyNumberFormat="1" applyFont="1" applyFill="1" applyBorder="1" applyAlignment="1">
      <alignment vertical="top" wrapText="1"/>
    </xf>
    <xf numFmtId="49" fontId="16" fillId="2" borderId="2" xfId="0" applyNumberFormat="1" applyFont="1" applyFill="1" applyBorder="1" applyAlignment="1">
      <alignment horizontal="left" vertical="center" wrapText="1"/>
    </xf>
    <xf numFmtId="49" fontId="16" fillId="2" borderId="4" xfId="0" applyNumberFormat="1" applyFont="1" applyFill="1" applyBorder="1" applyAlignment="1">
      <alignment wrapText="1"/>
    </xf>
    <xf numFmtId="49" fontId="16" fillId="2" borderId="4" xfId="0" applyNumberFormat="1" applyFont="1" applyFill="1" applyBorder="1" applyAlignment="1">
      <alignment vertical="top" wrapText="1"/>
    </xf>
    <xf numFmtId="49" fontId="15" fillId="0" borderId="4" xfId="0" applyNumberFormat="1" applyFont="1" applyBorder="1" applyAlignment="1">
      <alignment horizontal="left"/>
    </xf>
    <xf numFmtId="49" fontId="15" fillId="0" borderId="4" xfId="0" quotePrefix="1" applyNumberFormat="1" applyFont="1" applyBorder="1" applyAlignment="1">
      <alignment horizontal="left"/>
    </xf>
    <xf numFmtId="49" fontId="15" fillId="0" borderId="4" xfId="0" applyNumberFormat="1" applyFont="1" applyBorder="1" applyAlignment="1">
      <alignment wrapText="1"/>
    </xf>
    <xf numFmtId="49" fontId="15" fillId="0" borderId="4" xfId="0" applyNumberFormat="1" applyFont="1" applyFill="1" applyBorder="1" applyAlignment="1">
      <alignment horizontal="left" wrapText="1"/>
    </xf>
    <xf numFmtId="49" fontId="15" fillId="0" borderId="4" xfId="0" quotePrefix="1" applyNumberFormat="1" applyFont="1" applyFill="1" applyBorder="1" applyAlignment="1">
      <alignment horizontal="left"/>
    </xf>
    <xf numFmtId="49" fontId="15" fillId="0" borderId="4" xfId="0" applyNumberFormat="1" applyFont="1" applyFill="1" applyBorder="1" applyAlignment="1">
      <alignment wrapText="1"/>
    </xf>
    <xf numFmtId="49" fontId="16" fillId="4" borderId="4" xfId="0" applyNumberFormat="1" applyFont="1" applyFill="1" applyBorder="1" applyAlignment="1">
      <alignment wrapText="1"/>
    </xf>
    <xf numFmtId="49" fontId="16" fillId="4" borderId="4" xfId="0" quotePrefix="1" applyNumberFormat="1" applyFont="1" applyFill="1" applyBorder="1" applyAlignment="1">
      <alignment horizontal="left"/>
    </xf>
    <xf numFmtId="0" fontId="15" fillId="0" borderId="4" xfId="0" quotePrefix="1" applyFont="1" applyFill="1" applyBorder="1" applyAlignment="1">
      <alignment horizontal="left"/>
    </xf>
    <xf numFmtId="49" fontId="15" fillId="0" borderId="4" xfId="0" applyNumberFormat="1" applyFont="1" applyFill="1" applyBorder="1" applyAlignment="1">
      <alignment horizontal="left"/>
    </xf>
    <xf numFmtId="49" fontId="20" fillId="0" borderId="4" xfId="0" applyNumberFormat="1" applyFont="1" applyFill="1" applyBorder="1" applyAlignment="1">
      <alignment horizontal="left" wrapText="1"/>
    </xf>
    <xf numFmtId="49" fontId="16" fillId="3" borderId="4" xfId="0" applyNumberFormat="1" applyFont="1" applyFill="1" applyBorder="1" applyAlignment="1">
      <alignment wrapText="1"/>
    </xf>
    <xf numFmtId="49" fontId="16" fillId="3" borderId="4" xfId="0" applyNumberFormat="1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left" wrapText="1"/>
    </xf>
    <xf numFmtId="49" fontId="15" fillId="0" borderId="4" xfId="0" quotePrefix="1" applyNumberFormat="1" applyFont="1" applyFill="1" applyBorder="1" applyAlignment="1">
      <alignment horizontal="left" wrapText="1"/>
    </xf>
    <xf numFmtId="49" fontId="16" fillId="3" borderId="4" xfId="0" applyNumberFormat="1" applyFont="1" applyFill="1" applyBorder="1" applyAlignment="1">
      <alignment horizontal="left" vertical="center" wrapText="1"/>
    </xf>
    <xf numFmtId="49" fontId="16" fillId="3" borderId="4" xfId="0" quotePrefix="1" applyNumberFormat="1" applyFont="1" applyFill="1" applyBorder="1" applyAlignment="1">
      <alignment horizontal="left"/>
    </xf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2" borderId="12" xfId="0" applyNumberFormat="1" applyFont="1" applyFill="1" applyBorder="1"/>
    <xf numFmtId="0" fontId="4" fillId="0" borderId="0" xfId="0" applyFont="1" applyFill="1"/>
    <xf numFmtId="0" fontId="5" fillId="0" borderId="0" xfId="0" applyFont="1" applyFill="1"/>
    <xf numFmtId="49" fontId="2" fillId="0" borderId="12" xfId="0" applyNumberFormat="1" applyFont="1" applyFill="1" applyBorder="1" applyAlignment="1">
      <alignment wrapText="1"/>
    </xf>
    <xf numFmtId="0" fontId="5" fillId="0" borderId="0" xfId="0" applyFont="1" applyFill="1" applyBorder="1"/>
    <xf numFmtId="49" fontId="5" fillId="2" borderId="12" xfId="0" applyNumberFormat="1" applyFont="1" applyFill="1" applyBorder="1" applyAlignment="1">
      <alignment wrapText="1"/>
    </xf>
    <xf numFmtId="0" fontId="2" fillId="3" borderId="12" xfId="0" applyNumberFormat="1" applyFont="1" applyFill="1" applyBorder="1"/>
    <xf numFmtId="0" fontId="2" fillId="3" borderId="0" xfId="0" applyFont="1" applyFill="1" applyBorder="1"/>
    <xf numFmtId="49" fontId="15" fillId="3" borderId="4" xfId="0" applyNumberFormat="1" applyFont="1" applyFill="1" applyBorder="1" applyAlignment="1">
      <alignment horizontal="left" wrapText="1"/>
    </xf>
    <xf numFmtId="49" fontId="15" fillId="3" borderId="4" xfId="0" quotePrefix="1" applyNumberFormat="1" applyFont="1" applyFill="1" applyBorder="1" applyAlignment="1">
      <alignment horizontal="left"/>
    </xf>
    <xf numFmtId="0" fontId="15" fillId="3" borderId="0" xfId="0" applyFont="1" applyFill="1"/>
    <xf numFmtId="0" fontId="15" fillId="3" borderId="4" xfId="0" applyFont="1" applyFill="1" applyBorder="1" applyAlignment="1">
      <alignment horizontal="left" wrapText="1"/>
    </xf>
    <xf numFmtId="0" fontId="15" fillId="3" borderId="4" xfId="0" quotePrefix="1" applyFont="1" applyFill="1" applyBorder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9" fillId="0" borderId="4" xfId="0" applyFont="1" applyFill="1" applyBorder="1" applyAlignment="1">
      <alignment vertical="center" wrapText="1"/>
    </xf>
    <xf numFmtId="49" fontId="19" fillId="0" borderId="4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49" fontId="20" fillId="3" borderId="4" xfId="0" applyNumberFormat="1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vertical="center" wrapText="1"/>
    </xf>
    <xf numFmtId="0" fontId="21" fillId="3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49" fontId="21" fillId="3" borderId="4" xfId="0" applyNumberFormat="1" applyFont="1" applyFill="1" applyBorder="1" applyAlignment="1">
      <alignment vertical="center" wrapText="1"/>
    </xf>
    <xf numFmtId="49" fontId="22" fillId="0" borderId="4" xfId="0" applyNumberFormat="1" applyFont="1" applyBorder="1" applyAlignment="1">
      <alignment vertical="center" wrapText="1"/>
    </xf>
    <xf numFmtId="0" fontId="23" fillId="3" borderId="4" xfId="0" applyFont="1" applyFill="1" applyBorder="1" applyAlignment="1">
      <alignment vertical="center" wrapText="1"/>
    </xf>
    <xf numFmtId="49" fontId="2" fillId="0" borderId="12" xfId="0" applyNumberFormat="1" applyFont="1" applyBorder="1" applyAlignment="1">
      <alignment horizontal="left" wrapText="1"/>
    </xf>
    <xf numFmtId="49" fontId="22" fillId="0" borderId="4" xfId="0" applyNumberFormat="1" applyFont="1" applyBorder="1" applyAlignment="1">
      <alignment horizontal="left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top" wrapText="1"/>
    </xf>
    <xf numFmtId="0" fontId="5" fillId="2" borderId="4" xfId="0" quotePrefix="1" applyFont="1" applyFill="1" applyBorder="1" applyAlignment="1">
      <alignment vertical="top" wrapText="1"/>
    </xf>
    <xf numFmtId="0" fontId="2" fillId="0" borderId="4" xfId="0" quotePrefix="1" applyFont="1" applyBorder="1" applyAlignment="1">
      <alignment horizontal="left"/>
    </xf>
    <xf numFmtId="0" fontId="2" fillId="3" borderId="4" xfId="0" quotePrefix="1" applyFont="1" applyFill="1" applyBorder="1" applyAlignment="1">
      <alignment horizontal="left"/>
    </xf>
    <xf numFmtId="0" fontId="14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wrapText="1"/>
    </xf>
    <xf numFmtId="0" fontId="14" fillId="2" borderId="4" xfId="0" applyFont="1" applyFill="1" applyBorder="1" applyAlignment="1">
      <alignment wrapText="1"/>
    </xf>
    <xf numFmtId="0" fontId="14" fillId="2" borderId="4" xfId="0" quotePrefix="1" applyFont="1" applyFill="1" applyBorder="1" applyAlignment="1">
      <alignment vertical="top" wrapText="1"/>
    </xf>
    <xf numFmtId="0" fontId="2" fillId="0" borderId="4" xfId="0" quotePrefix="1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49" fontId="22" fillId="0" borderId="4" xfId="0" applyNumberFormat="1" applyFont="1" applyBorder="1" applyAlignment="1">
      <alignment horizontal="left" vertical="center" wrapText="1"/>
    </xf>
    <xf numFmtId="0" fontId="20" fillId="0" borderId="0" xfId="0" applyFont="1"/>
    <xf numFmtId="49" fontId="20" fillId="0" borderId="4" xfId="0" applyNumberFormat="1" applyFont="1" applyFill="1" applyBorder="1" applyAlignment="1">
      <alignment horizontal="left"/>
    </xf>
    <xf numFmtId="0" fontId="17" fillId="0" borderId="0" xfId="0" applyFont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3" fontId="6" fillId="0" borderId="4" xfId="6" applyFont="1" applyFill="1" applyBorder="1" applyAlignment="1">
      <alignment horizontal="right" vertical="center" wrapText="1"/>
    </xf>
    <xf numFmtId="43" fontId="8" fillId="0" borderId="4" xfId="6" applyFont="1" applyFill="1" applyBorder="1" applyAlignment="1">
      <alignment horizontal="right" vertical="center" wrapText="1"/>
    </xf>
    <xf numFmtId="43" fontId="6" fillId="0" borderId="4" xfId="6" applyFont="1" applyBorder="1" applyAlignment="1">
      <alignment horizontal="right" vertical="center" wrapText="1"/>
    </xf>
    <xf numFmtId="43" fontId="7" fillId="3" borderId="4" xfId="6" applyFont="1" applyFill="1" applyBorder="1" applyAlignment="1">
      <alignment horizontal="right" vertical="center" wrapText="1"/>
    </xf>
    <xf numFmtId="43" fontId="6" fillId="3" borderId="4" xfId="6" applyFont="1" applyFill="1" applyBorder="1" applyAlignment="1">
      <alignment horizontal="right" vertical="center" wrapText="1"/>
    </xf>
    <xf numFmtId="43" fontId="6" fillId="0" borderId="4" xfId="6" applyFont="1" applyBorder="1" applyAlignment="1">
      <alignment horizontal="right" vertical="center"/>
    </xf>
    <xf numFmtId="43" fontId="6" fillId="0" borderId="4" xfId="6" applyFont="1" applyBorder="1" applyAlignment="1">
      <alignment horizontal="right"/>
    </xf>
    <xf numFmtId="164" fontId="6" fillId="0" borderId="4" xfId="6" applyNumberFormat="1" applyFont="1" applyBorder="1" applyAlignment="1">
      <alignment horizontal="right" vertical="center" wrapText="1"/>
    </xf>
    <xf numFmtId="164" fontId="6" fillId="0" borderId="4" xfId="6" applyNumberFormat="1" applyFont="1" applyBorder="1" applyAlignment="1">
      <alignment horizontal="right"/>
    </xf>
    <xf numFmtId="165" fontId="6" fillId="0" borderId="4" xfId="6" applyNumberFormat="1" applyFont="1" applyFill="1" applyBorder="1" applyAlignment="1">
      <alignment horizontal="right" vertical="center" wrapText="1"/>
    </xf>
    <xf numFmtId="165" fontId="8" fillId="0" borderId="4" xfId="6" applyNumberFormat="1" applyFont="1" applyFill="1" applyBorder="1" applyAlignment="1">
      <alignment horizontal="right" vertical="center" wrapText="1"/>
    </xf>
    <xf numFmtId="165" fontId="6" fillId="0" borderId="4" xfId="6" applyNumberFormat="1" applyFont="1" applyFill="1" applyBorder="1" applyAlignment="1">
      <alignment horizontal="right" vertical="center"/>
    </xf>
    <xf numFmtId="165" fontId="6" fillId="0" borderId="4" xfId="6" applyNumberFormat="1" applyFont="1" applyBorder="1" applyAlignment="1">
      <alignment horizontal="right" vertical="center" wrapText="1"/>
    </xf>
    <xf numFmtId="165" fontId="7" fillId="3" borderId="4" xfId="6" applyNumberFormat="1" applyFont="1" applyFill="1" applyBorder="1" applyAlignment="1">
      <alignment horizontal="right" vertical="center" wrapText="1"/>
    </xf>
    <xf numFmtId="165" fontId="6" fillId="3" borderId="4" xfId="6" applyNumberFormat="1" applyFont="1" applyFill="1" applyBorder="1" applyAlignment="1">
      <alignment horizontal="right" vertical="center" wrapText="1"/>
    </xf>
    <xf numFmtId="165" fontId="27" fillId="3" borderId="4" xfId="6" applyNumberFormat="1" applyFont="1" applyFill="1" applyBorder="1" applyAlignment="1">
      <alignment horizontal="right" vertical="center" wrapText="1"/>
    </xf>
    <xf numFmtId="165" fontId="6" fillId="0" borderId="4" xfId="6" applyNumberFormat="1" applyFont="1" applyFill="1" applyBorder="1" applyAlignment="1">
      <alignment horizontal="right"/>
    </xf>
    <xf numFmtId="165" fontId="6" fillId="0" borderId="4" xfId="6" applyNumberFormat="1" applyFont="1" applyBorder="1" applyAlignment="1">
      <alignment horizontal="right" vertical="center"/>
    </xf>
    <xf numFmtId="165" fontId="6" fillId="0" borderId="4" xfId="6" applyNumberFormat="1" applyFont="1" applyBorder="1" applyAlignment="1">
      <alignment horizontal="right"/>
    </xf>
    <xf numFmtId="165" fontId="7" fillId="0" borderId="4" xfId="6" applyNumberFormat="1" applyFont="1" applyFill="1" applyBorder="1" applyAlignment="1">
      <alignment horizontal="right" vertical="center"/>
    </xf>
    <xf numFmtId="165" fontId="7" fillId="0" borderId="1" xfId="6" applyNumberFormat="1" applyFont="1" applyFill="1" applyBorder="1" applyAlignment="1">
      <alignment horizontal="right" vertical="center"/>
    </xf>
    <xf numFmtId="49" fontId="5" fillId="5" borderId="2" xfId="0" applyNumberFormat="1" applyFont="1" applyFill="1" applyBorder="1" applyAlignment="1">
      <alignment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165" fontId="7" fillId="5" borderId="2" xfId="6" applyNumberFormat="1" applyFont="1" applyFill="1" applyBorder="1" applyAlignment="1">
      <alignment horizontal="right" vertical="center" wrapText="1"/>
    </xf>
    <xf numFmtId="49" fontId="5" fillId="5" borderId="4" xfId="0" applyNumberFormat="1" applyFont="1" applyFill="1" applyBorder="1" applyAlignment="1">
      <alignment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165" fontId="7" fillId="5" borderId="4" xfId="6" applyNumberFormat="1" applyFont="1" applyFill="1" applyBorder="1" applyAlignment="1">
      <alignment horizontal="right" vertical="center" wrapText="1"/>
    </xf>
    <xf numFmtId="49" fontId="2" fillId="5" borderId="4" xfId="0" applyNumberFormat="1" applyFont="1" applyFill="1" applyBorder="1" applyAlignment="1">
      <alignment vertical="center" wrapText="1"/>
    </xf>
    <xf numFmtId="165" fontId="6" fillId="5" borderId="4" xfId="6" applyNumberFormat="1" applyFont="1" applyFill="1" applyBorder="1" applyAlignment="1">
      <alignment horizontal="right" vertical="center" wrapText="1"/>
    </xf>
    <xf numFmtId="165" fontId="8" fillId="5" borderId="4" xfId="6" applyNumberFormat="1" applyFont="1" applyFill="1" applyBorder="1" applyAlignment="1">
      <alignment horizontal="right" vertical="center" wrapText="1"/>
    </xf>
    <xf numFmtId="49" fontId="2" fillId="5" borderId="4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horizontal="center" vertical="center"/>
    </xf>
    <xf numFmtId="165" fontId="6" fillId="5" borderId="4" xfId="6" applyNumberFormat="1" applyFont="1" applyFill="1" applyBorder="1" applyAlignment="1">
      <alignment horizontal="right" vertical="center"/>
    </xf>
    <xf numFmtId="165" fontId="25" fillId="5" borderId="4" xfId="6" applyNumberFormat="1" applyFont="1" applyFill="1" applyBorder="1" applyAlignment="1">
      <alignment horizontal="right" vertical="center" wrapText="1"/>
    </xf>
    <xf numFmtId="165" fontId="26" fillId="5" borderId="4" xfId="6" applyNumberFormat="1" applyFont="1" applyFill="1" applyBorder="1" applyAlignment="1">
      <alignment horizontal="right" vertical="center" wrapText="1"/>
    </xf>
    <xf numFmtId="0" fontId="21" fillId="5" borderId="2" xfId="0" applyFont="1" applyFill="1" applyBorder="1" applyAlignment="1">
      <alignment vertical="center" wrapText="1"/>
    </xf>
    <xf numFmtId="0" fontId="21" fillId="5" borderId="4" xfId="0" applyFont="1" applyFill="1" applyBorder="1" applyAlignment="1">
      <alignment vertical="center" wrapText="1"/>
    </xf>
    <xf numFmtId="0" fontId="22" fillId="5" borderId="4" xfId="0" applyFont="1" applyFill="1" applyBorder="1" applyAlignment="1">
      <alignment vertical="center" wrapText="1"/>
    </xf>
    <xf numFmtId="49" fontId="22" fillId="5" borderId="4" xfId="0" applyNumberFormat="1" applyFont="1" applyFill="1" applyBorder="1" applyAlignment="1">
      <alignment vertical="center" wrapText="1"/>
    </xf>
    <xf numFmtId="0" fontId="22" fillId="5" borderId="4" xfId="0" applyFont="1" applyFill="1" applyBorder="1" applyAlignment="1">
      <alignment vertical="center"/>
    </xf>
    <xf numFmtId="0" fontId="22" fillId="5" borderId="4" xfId="0" applyFont="1" applyFill="1" applyBorder="1" applyAlignment="1"/>
    <xf numFmtId="43" fontId="8" fillId="0" borderId="0" xfId="6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43" fontId="6" fillId="0" borderId="0" xfId="6" applyFont="1" applyAlignment="1">
      <alignment vertical="center"/>
    </xf>
    <xf numFmtId="4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0" xfId="6" applyNumberFormat="1" applyFont="1" applyAlignment="1">
      <alignment vertical="center"/>
    </xf>
    <xf numFmtId="43" fontId="6" fillId="5" borderId="4" xfId="6" applyFont="1" applyFill="1" applyBorder="1" applyAlignment="1">
      <alignment horizontal="right" vertical="center" wrapText="1"/>
    </xf>
    <xf numFmtId="49" fontId="7" fillId="0" borderId="8" xfId="0" applyNumberFormat="1" applyFont="1" applyBorder="1" applyAlignment="1">
      <alignment horizontal="center" vertical="center"/>
    </xf>
    <xf numFmtId="43" fontId="7" fillId="5" borderId="4" xfId="6" applyFont="1" applyFill="1" applyBorder="1" applyAlignment="1">
      <alignment horizontal="right" vertical="center" wrapText="1"/>
    </xf>
    <xf numFmtId="43" fontId="7" fillId="5" borderId="2" xfId="6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165" fontId="8" fillId="0" borderId="0" xfId="6" applyNumberFormat="1" applyFont="1" applyAlignment="1">
      <alignment vertical="center"/>
    </xf>
    <xf numFmtId="166" fontId="6" fillId="0" borderId="0" xfId="6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right"/>
    </xf>
    <xf numFmtId="0" fontId="16" fillId="0" borderId="3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7">
    <cellStyle name="Comma" xfId="6" builtinId="3"/>
    <cellStyle name="Comma 2" xfId="2"/>
    <cellStyle name="Normal" xfId="0" builtinId="0"/>
    <cellStyle name="Normal 2" xfId="1"/>
    <cellStyle name="Normal 2 2 2" xfId="3"/>
    <cellStyle name="Normal 21" xfId="4"/>
    <cellStyle name="Normal 6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2"/>
  <sheetViews>
    <sheetView tabSelected="1" workbookViewId="0">
      <selection activeCell="A3" sqref="A3"/>
    </sheetView>
  </sheetViews>
  <sheetFormatPr defaultRowHeight="15.75" x14ac:dyDescent="0.2"/>
  <cols>
    <col min="1" max="1" width="41.28515625" style="3" customWidth="1"/>
    <col min="2" max="2" width="11.140625" style="2" customWidth="1"/>
    <col min="3" max="3" width="11.140625" style="180" customWidth="1"/>
    <col min="4" max="4" width="12.7109375" style="1" customWidth="1"/>
    <col min="5" max="9" width="12" style="1" customWidth="1"/>
    <col min="10" max="10" width="13.140625" style="1" customWidth="1"/>
    <col min="11" max="11" width="15.42578125" style="1" customWidth="1"/>
    <col min="12" max="12" width="13.85546875" style="1" customWidth="1"/>
    <col min="13" max="17" width="6.7109375" style="1" customWidth="1"/>
    <col min="18" max="20" width="9.140625" style="1"/>
    <col min="21" max="21" width="9.140625" style="39"/>
    <col min="22" max="16384" width="9.140625" style="1"/>
  </cols>
  <sheetData>
    <row r="1" spans="1:21" x14ac:dyDescent="0.2">
      <c r="A1" s="11" t="s">
        <v>446</v>
      </c>
      <c r="D1" s="247"/>
      <c r="E1" s="247"/>
      <c r="F1" s="247"/>
      <c r="H1" s="21" t="s">
        <v>445</v>
      </c>
      <c r="I1" s="21"/>
      <c r="M1" s="10"/>
      <c r="U1" s="1"/>
    </row>
    <row r="2" spans="1:21" x14ac:dyDescent="0.2">
      <c r="A2" s="17"/>
      <c r="B2" s="253" t="s">
        <v>881</v>
      </c>
      <c r="C2" s="247"/>
      <c r="D2" s="247"/>
      <c r="E2" s="247"/>
      <c r="F2" s="247"/>
      <c r="G2" s="247"/>
      <c r="H2" s="21" t="s">
        <v>880</v>
      </c>
      <c r="I2" s="21"/>
      <c r="J2" s="20"/>
      <c r="K2" s="20"/>
      <c r="N2" s="10"/>
      <c r="U2" s="1"/>
    </row>
    <row r="3" spans="1:21" ht="16.5" customHeight="1" x14ac:dyDescent="0.2">
      <c r="A3" s="17"/>
      <c r="B3" s="247"/>
      <c r="C3" s="247"/>
      <c r="D3" s="247"/>
      <c r="E3" s="247"/>
      <c r="F3" s="247"/>
      <c r="G3" s="247"/>
      <c r="H3" s="21" t="s">
        <v>444</v>
      </c>
      <c r="I3" s="21"/>
      <c r="J3" s="20"/>
      <c r="K3" s="20"/>
      <c r="U3" s="1"/>
    </row>
    <row r="4" spans="1:21" x14ac:dyDescent="0.2">
      <c r="A4" s="1"/>
      <c r="B4" s="247"/>
      <c r="C4" s="247"/>
      <c r="D4" s="247"/>
      <c r="E4" s="247"/>
      <c r="F4" s="247"/>
      <c r="G4" s="247"/>
      <c r="H4" s="251" t="s">
        <v>443</v>
      </c>
      <c r="I4" s="251"/>
      <c r="J4" s="20"/>
      <c r="K4" s="20"/>
      <c r="U4" s="1"/>
    </row>
    <row r="5" spans="1:21" s="10" customFormat="1" ht="1.5" customHeight="1" x14ac:dyDescent="0.2">
      <c r="A5" s="16"/>
      <c r="B5" s="8"/>
      <c r="C5" s="178"/>
      <c r="D5" s="8"/>
      <c r="E5" s="8"/>
      <c r="F5" s="8"/>
      <c r="G5" s="8"/>
      <c r="H5" s="8"/>
      <c r="I5" s="1"/>
      <c r="J5" s="1"/>
      <c r="K5" s="1"/>
      <c r="L5" s="1"/>
      <c r="M5" s="1"/>
      <c r="N5" s="1"/>
      <c r="O5" s="1"/>
      <c r="P5" s="1"/>
      <c r="Q5" s="1"/>
    </row>
    <row r="6" spans="1:21" s="10" customFormat="1" ht="15" customHeight="1" x14ac:dyDescent="0.2">
      <c r="A6" s="248" t="s">
        <v>442</v>
      </c>
      <c r="B6" s="249" t="s">
        <v>447</v>
      </c>
      <c r="C6" s="252" t="s">
        <v>884</v>
      </c>
      <c r="D6" s="249" t="s">
        <v>448</v>
      </c>
      <c r="E6" s="256" t="s">
        <v>451</v>
      </c>
      <c r="F6" s="257"/>
      <c r="G6" s="258" t="s">
        <v>452</v>
      </c>
      <c r="H6" s="258"/>
      <c r="I6" s="258"/>
    </row>
    <row r="7" spans="1:21" s="10" customFormat="1" ht="60" x14ac:dyDescent="0.2">
      <c r="A7" s="248"/>
      <c r="B7" s="250"/>
      <c r="C7" s="252"/>
      <c r="D7" s="250"/>
      <c r="E7" s="15" t="s">
        <v>449</v>
      </c>
      <c r="F7" s="19" t="s">
        <v>450</v>
      </c>
      <c r="G7" s="15" t="s">
        <v>453</v>
      </c>
      <c r="H7" s="15" t="s">
        <v>454</v>
      </c>
      <c r="I7" s="15" t="s">
        <v>455</v>
      </c>
    </row>
    <row r="8" spans="1:21" s="10" customFormat="1" ht="15" x14ac:dyDescent="0.2">
      <c r="A8" s="14" t="s">
        <v>1</v>
      </c>
      <c r="B8" s="13" t="s">
        <v>0</v>
      </c>
      <c r="C8" s="179" t="s">
        <v>396</v>
      </c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2">
        <v>6</v>
      </c>
    </row>
    <row r="9" spans="1:21" s="10" customFormat="1" x14ac:dyDescent="0.2">
      <c r="A9" s="227" t="s">
        <v>840</v>
      </c>
      <c r="B9" s="213" t="s">
        <v>590</v>
      </c>
      <c r="C9" s="214" t="s">
        <v>854</v>
      </c>
      <c r="D9" s="215">
        <f>D10+D189</f>
        <v>539908.15639999998</v>
      </c>
      <c r="E9" s="215">
        <f t="shared" ref="E9:F9" si="0">E10+E189</f>
        <v>254945.82</v>
      </c>
      <c r="F9" s="215">
        <f t="shared" si="0"/>
        <v>284962.33639999997</v>
      </c>
      <c r="G9" s="215"/>
      <c r="H9" s="215">
        <f>H10+H189</f>
        <v>539908.15639999998</v>
      </c>
      <c r="I9" s="215"/>
      <c r="J9" s="235"/>
    </row>
    <row r="10" spans="1:21" s="10" customFormat="1" x14ac:dyDescent="0.2">
      <c r="A10" s="228" t="s">
        <v>861</v>
      </c>
      <c r="B10" s="216" t="s">
        <v>591</v>
      </c>
      <c r="C10" s="217" t="s">
        <v>854</v>
      </c>
      <c r="D10" s="218">
        <f>D11+D139</f>
        <v>16329.94</v>
      </c>
      <c r="E10" s="218">
        <f t="shared" ref="E10:F10" si="1">E11+E139</f>
        <v>9493</v>
      </c>
      <c r="F10" s="218">
        <f t="shared" si="1"/>
        <v>6836.9400000000005</v>
      </c>
      <c r="G10" s="218"/>
      <c r="H10" s="218">
        <f>H11+H139</f>
        <v>16329.94</v>
      </c>
      <c r="I10" s="218"/>
    </row>
    <row r="11" spans="1:21" s="10" customFormat="1" x14ac:dyDescent="0.2">
      <c r="A11" s="228" t="s">
        <v>841</v>
      </c>
      <c r="B11" s="216" t="s">
        <v>750</v>
      </c>
      <c r="C11" s="217" t="s">
        <v>854</v>
      </c>
      <c r="D11" s="218">
        <v>0</v>
      </c>
      <c r="E11" s="218">
        <v>0</v>
      </c>
      <c r="F11" s="218">
        <v>0</v>
      </c>
      <c r="G11" s="218"/>
      <c r="H11" s="218">
        <v>0</v>
      </c>
      <c r="I11" s="218"/>
    </row>
    <row r="12" spans="1:21" s="10" customFormat="1" hidden="1" x14ac:dyDescent="0.2">
      <c r="A12" s="228" t="s">
        <v>749</v>
      </c>
      <c r="B12" s="216" t="s">
        <v>592</v>
      </c>
      <c r="C12" s="217" t="s">
        <v>854</v>
      </c>
      <c r="D12" s="218"/>
      <c r="E12" s="218"/>
      <c r="F12" s="218"/>
      <c r="G12" s="218"/>
      <c r="H12" s="218"/>
      <c r="I12" s="218"/>
    </row>
    <row r="13" spans="1:21" s="10" customFormat="1" hidden="1" x14ac:dyDescent="0.2">
      <c r="A13" s="229" t="s">
        <v>456</v>
      </c>
      <c r="B13" s="219" t="s">
        <v>593</v>
      </c>
      <c r="C13" s="217" t="s">
        <v>854</v>
      </c>
      <c r="D13" s="220"/>
      <c r="E13" s="220"/>
      <c r="F13" s="220"/>
      <c r="G13" s="220"/>
      <c r="H13" s="220"/>
      <c r="I13" s="220"/>
    </row>
    <row r="14" spans="1:21" s="10" customFormat="1" hidden="1" x14ac:dyDescent="0.2">
      <c r="A14" s="229" t="s">
        <v>457</v>
      </c>
      <c r="B14" s="219" t="s">
        <v>594</v>
      </c>
      <c r="C14" s="217" t="s">
        <v>854</v>
      </c>
      <c r="D14" s="220"/>
      <c r="E14" s="220"/>
      <c r="F14" s="220"/>
      <c r="G14" s="220"/>
      <c r="H14" s="220"/>
      <c r="I14" s="220"/>
    </row>
    <row r="15" spans="1:21" s="10" customFormat="1" hidden="1" x14ac:dyDescent="0.2">
      <c r="A15" s="229" t="s">
        <v>458</v>
      </c>
      <c r="B15" s="219" t="s">
        <v>595</v>
      </c>
      <c r="C15" s="217" t="s">
        <v>854</v>
      </c>
      <c r="D15" s="220"/>
      <c r="E15" s="220"/>
      <c r="F15" s="220"/>
      <c r="G15" s="220"/>
      <c r="H15" s="220"/>
      <c r="I15" s="220"/>
    </row>
    <row r="16" spans="1:21" s="10" customFormat="1" hidden="1" x14ac:dyDescent="0.2">
      <c r="A16" s="229" t="s">
        <v>459</v>
      </c>
      <c r="B16" s="219" t="s">
        <v>596</v>
      </c>
      <c r="C16" s="217" t="s">
        <v>854</v>
      </c>
      <c r="D16" s="220"/>
      <c r="E16" s="220"/>
      <c r="F16" s="220"/>
      <c r="G16" s="220"/>
      <c r="H16" s="220"/>
      <c r="I16" s="220"/>
    </row>
    <row r="17" spans="1:9" s="10" customFormat="1" hidden="1" x14ac:dyDescent="0.2">
      <c r="A17" s="229" t="s">
        <v>460</v>
      </c>
      <c r="B17" s="219" t="s">
        <v>597</v>
      </c>
      <c r="C17" s="217" t="s">
        <v>854</v>
      </c>
      <c r="D17" s="220"/>
      <c r="E17" s="220"/>
      <c r="F17" s="220"/>
      <c r="G17" s="220"/>
      <c r="H17" s="220"/>
      <c r="I17" s="220"/>
    </row>
    <row r="18" spans="1:9" s="10" customFormat="1" hidden="1" x14ac:dyDescent="0.2">
      <c r="A18" s="229" t="s">
        <v>461</v>
      </c>
      <c r="B18" s="219" t="s">
        <v>598</v>
      </c>
      <c r="C18" s="217" t="s">
        <v>854</v>
      </c>
      <c r="D18" s="220"/>
      <c r="E18" s="220"/>
      <c r="F18" s="220"/>
      <c r="G18" s="220"/>
      <c r="H18" s="220"/>
      <c r="I18" s="220"/>
    </row>
    <row r="19" spans="1:9" s="10" customFormat="1" hidden="1" x14ac:dyDescent="0.2">
      <c r="A19" s="229" t="s">
        <v>462</v>
      </c>
      <c r="B19" s="219" t="s">
        <v>751</v>
      </c>
      <c r="C19" s="217" t="s">
        <v>854</v>
      </c>
      <c r="D19" s="220"/>
      <c r="E19" s="220"/>
      <c r="F19" s="220"/>
      <c r="G19" s="220"/>
      <c r="H19" s="220"/>
      <c r="I19" s="220"/>
    </row>
    <row r="20" spans="1:9" s="10" customFormat="1" hidden="1" x14ac:dyDescent="0.2">
      <c r="A20" s="229" t="s">
        <v>463</v>
      </c>
      <c r="B20" s="219" t="s">
        <v>599</v>
      </c>
      <c r="C20" s="217" t="s">
        <v>854</v>
      </c>
      <c r="D20" s="220"/>
      <c r="E20" s="220"/>
      <c r="F20" s="220"/>
      <c r="G20" s="220"/>
      <c r="H20" s="220"/>
      <c r="I20" s="220"/>
    </row>
    <row r="21" spans="1:9" s="10" customFormat="1" hidden="1" x14ac:dyDescent="0.2">
      <c r="A21" s="229" t="s">
        <v>464</v>
      </c>
      <c r="B21" s="219" t="s">
        <v>600</v>
      </c>
      <c r="C21" s="217" t="s">
        <v>854</v>
      </c>
      <c r="D21" s="220"/>
      <c r="E21" s="220"/>
      <c r="F21" s="220"/>
      <c r="G21" s="220"/>
      <c r="H21" s="220"/>
      <c r="I21" s="220"/>
    </row>
    <row r="22" spans="1:9" s="10" customFormat="1" hidden="1" x14ac:dyDescent="0.2">
      <c r="A22" s="229" t="s">
        <v>465</v>
      </c>
      <c r="B22" s="219" t="s">
        <v>601</v>
      </c>
      <c r="C22" s="217" t="s">
        <v>854</v>
      </c>
      <c r="D22" s="220"/>
      <c r="E22" s="220"/>
      <c r="F22" s="220"/>
      <c r="G22" s="220"/>
      <c r="H22" s="220"/>
      <c r="I22" s="220"/>
    </row>
    <row r="23" spans="1:9" s="10" customFormat="1" hidden="1" x14ac:dyDescent="0.2">
      <c r="A23" s="229" t="s">
        <v>466</v>
      </c>
      <c r="B23" s="219" t="s">
        <v>602</v>
      </c>
      <c r="C23" s="217" t="s">
        <v>854</v>
      </c>
      <c r="D23" s="220"/>
      <c r="E23" s="220"/>
      <c r="F23" s="220"/>
      <c r="G23" s="220"/>
      <c r="H23" s="220"/>
      <c r="I23" s="220"/>
    </row>
    <row r="24" spans="1:9" s="10" customFormat="1" hidden="1" x14ac:dyDescent="0.2">
      <c r="A24" s="229" t="s">
        <v>467</v>
      </c>
      <c r="B24" s="219" t="s">
        <v>603</v>
      </c>
      <c r="C24" s="217" t="s">
        <v>854</v>
      </c>
      <c r="D24" s="220"/>
      <c r="E24" s="220"/>
      <c r="F24" s="220"/>
      <c r="G24" s="220"/>
      <c r="H24" s="220"/>
      <c r="I24" s="220"/>
    </row>
    <row r="25" spans="1:9" s="10" customFormat="1" hidden="1" x14ac:dyDescent="0.2">
      <c r="A25" s="229" t="s">
        <v>468</v>
      </c>
      <c r="B25" s="219" t="s">
        <v>604</v>
      </c>
      <c r="C25" s="217" t="s">
        <v>854</v>
      </c>
      <c r="D25" s="220"/>
      <c r="E25" s="220"/>
      <c r="F25" s="220"/>
      <c r="G25" s="220"/>
      <c r="H25" s="220"/>
      <c r="I25" s="220"/>
    </row>
    <row r="26" spans="1:9" s="10" customFormat="1" hidden="1" x14ac:dyDescent="0.2">
      <c r="A26" s="229" t="s">
        <v>469</v>
      </c>
      <c r="B26" s="219" t="s">
        <v>605</v>
      </c>
      <c r="C26" s="217" t="s">
        <v>854</v>
      </c>
      <c r="D26" s="220"/>
      <c r="E26" s="220"/>
      <c r="F26" s="220"/>
      <c r="G26" s="220"/>
      <c r="H26" s="220"/>
      <c r="I26" s="220"/>
    </row>
    <row r="27" spans="1:9" s="10" customFormat="1" hidden="1" x14ac:dyDescent="0.2">
      <c r="A27" s="229" t="s">
        <v>470</v>
      </c>
      <c r="B27" s="219" t="s">
        <v>606</v>
      </c>
      <c r="C27" s="217" t="s">
        <v>854</v>
      </c>
      <c r="D27" s="220"/>
      <c r="E27" s="220"/>
      <c r="F27" s="220"/>
      <c r="G27" s="220"/>
      <c r="H27" s="220"/>
      <c r="I27" s="220"/>
    </row>
    <row r="28" spans="1:9" s="10" customFormat="1" hidden="1" x14ac:dyDescent="0.2">
      <c r="A28" s="229" t="s">
        <v>471</v>
      </c>
      <c r="B28" s="219" t="s">
        <v>607</v>
      </c>
      <c r="C28" s="217" t="s">
        <v>854</v>
      </c>
      <c r="D28" s="220"/>
      <c r="E28" s="220"/>
      <c r="F28" s="220"/>
      <c r="G28" s="220"/>
      <c r="H28" s="220"/>
      <c r="I28" s="220"/>
    </row>
    <row r="29" spans="1:9" s="10" customFormat="1" hidden="1" x14ac:dyDescent="0.2">
      <c r="A29" s="229" t="s">
        <v>472</v>
      </c>
      <c r="B29" s="219" t="s">
        <v>608</v>
      </c>
      <c r="C29" s="217" t="s">
        <v>854</v>
      </c>
      <c r="D29" s="220"/>
      <c r="E29" s="220"/>
      <c r="F29" s="220"/>
      <c r="G29" s="220"/>
      <c r="H29" s="220"/>
      <c r="I29" s="220"/>
    </row>
    <row r="30" spans="1:9" s="10" customFormat="1" hidden="1" x14ac:dyDescent="0.2">
      <c r="A30" s="229" t="s">
        <v>374</v>
      </c>
      <c r="B30" s="219" t="s">
        <v>609</v>
      </c>
      <c r="C30" s="217" t="s">
        <v>854</v>
      </c>
      <c r="D30" s="220"/>
      <c r="E30" s="220"/>
      <c r="F30" s="220"/>
      <c r="G30" s="220"/>
      <c r="H30" s="220"/>
      <c r="I30" s="220"/>
    </row>
    <row r="31" spans="1:9" s="10" customFormat="1" hidden="1" x14ac:dyDescent="0.2">
      <c r="A31" s="229" t="s">
        <v>473</v>
      </c>
      <c r="B31" s="219" t="s">
        <v>610</v>
      </c>
      <c r="C31" s="217" t="s">
        <v>854</v>
      </c>
      <c r="D31" s="220"/>
      <c r="E31" s="220"/>
      <c r="F31" s="220"/>
      <c r="G31" s="220"/>
      <c r="H31" s="220"/>
      <c r="I31" s="220"/>
    </row>
    <row r="32" spans="1:9" s="10" customFormat="1" hidden="1" x14ac:dyDescent="0.2">
      <c r="A32" s="229" t="s">
        <v>474</v>
      </c>
      <c r="B32" s="219" t="s">
        <v>611</v>
      </c>
      <c r="C32" s="217" t="s">
        <v>854</v>
      </c>
      <c r="D32" s="220"/>
      <c r="E32" s="220"/>
      <c r="F32" s="220"/>
      <c r="G32" s="220"/>
      <c r="H32" s="220"/>
      <c r="I32" s="220"/>
    </row>
    <row r="33" spans="1:9" s="10" customFormat="1" hidden="1" x14ac:dyDescent="0.2">
      <c r="A33" s="229" t="s">
        <v>475</v>
      </c>
      <c r="B33" s="219" t="s">
        <v>612</v>
      </c>
      <c r="C33" s="217" t="s">
        <v>854</v>
      </c>
      <c r="D33" s="220"/>
      <c r="E33" s="220"/>
      <c r="F33" s="220"/>
      <c r="G33" s="220"/>
      <c r="H33" s="220"/>
      <c r="I33" s="220"/>
    </row>
    <row r="34" spans="1:9" s="10" customFormat="1" hidden="1" x14ac:dyDescent="0.2">
      <c r="A34" s="229" t="s">
        <v>476</v>
      </c>
      <c r="B34" s="219" t="s">
        <v>613</v>
      </c>
      <c r="C34" s="217" t="s">
        <v>854</v>
      </c>
      <c r="D34" s="220"/>
      <c r="E34" s="220"/>
      <c r="F34" s="220"/>
      <c r="G34" s="220"/>
      <c r="H34" s="220"/>
      <c r="I34" s="220"/>
    </row>
    <row r="35" spans="1:9" s="10" customFormat="1" hidden="1" x14ac:dyDescent="0.2">
      <c r="A35" s="230" t="s">
        <v>477</v>
      </c>
      <c r="B35" s="219" t="s">
        <v>614</v>
      </c>
      <c r="C35" s="217" t="s">
        <v>854</v>
      </c>
      <c r="D35" s="220"/>
      <c r="E35" s="220"/>
      <c r="F35" s="220"/>
      <c r="G35" s="220"/>
      <c r="H35" s="220"/>
      <c r="I35" s="220"/>
    </row>
    <row r="36" spans="1:9" s="10" customFormat="1" hidden="1" x14ac:dyDescent="0.2">
      <c r="A36" s="229" t="s">
        <v>478</v>
      </c>
      <c r="B36" s="219" t="s">
        <v>615</v>
      </c>
      <c r="C36" s="217" t="s">
        <v>854</v>
      </c>
      <c r="D36" s="220"/>
      <c r="E36" s="220"/>
      <c r="F36" s="220"/>
      <c r="G36" s="220"/>
      <c r="H36" s="220"/>
      <c r="I36" s="220"/>
    </row>
    <row r="37" spans="1:9" s="10" customFormat="1" hidden="1" x14ac:dyDescent="0.2">
      <c r="A37" s="229" t="s">
        <v>479</v>
      </c>
      <c r="B37" s="219" t="s">
        <v>616</v>
      </c>
      <c r="C37" s="217" t="s">
        <v>854</v>
      </c>
      <c r="D37" s="220"/>
      <c r="E37" s="220"/>
      <c r="F37" s="220"/>
      <c r="G37" s="220"/>
      <c r="H37" s="220"/>
      <c r="I37" s="220"/>
    </row>
    <row r="38" spans="1:9" s="10" customFormat="1" hidden="1" x14ac:dyDescent="0.2">
      <c r="A38" s="229" t="s">
        <v>480</v>
      </c>
      <c r="B38" s="219" t="s">
        <v>617</v>
      </c>
      <c r="C38" s="217" t="s">
        <v>854</v>
      </c>
      <c r="D38" s="220"/>
      <c r="E38" s="220"/>
      <c r="F38" s="220"/>
      <c r="G38" s="220"/>
      <c r="H38" s="220"/>
      <c r="I38" s="220"/>
    </row>
    <row r="39" spans="1:9" s="10" customFormat="1" hidden="1" x14ac:dyDescent="0.2">
      <c r="A39" s="230" t="s">
        <v>481</v>
      </c>
      <c r="B39" s="219" t="s">
        <v>618</v>
      </c>
      <c r="C39" s="217" t="s">
        <v>854</v>
      </c>
      <c r="D39" s="220"/>
      <c r="E39" s="220"/>
      <c r="F39" s="220"/>
      <c r="G39" s="220"/>
      <c r="H39" s="220"/>
      <c r="I39" s="220"/>
    </row>
    <row r="40" spans="1:9" s="10" customFormat="1" hidden="1" x14ac:dyDescent="0.2">
      <c r="A40" s="229" t="s">
        <v>375</v>
      </c>
      <c r="B40" s="219" t="s">
        <v>619</v>
      </c>
      <c r="C40" s="217" t="s">
        <v>854</v>
      </c>
      <c r="D40" s="220"/>
      <c r="E40" s="220"/>
      <c r="F40" s="220"/>
      <c r="G40" s="220"/>
      <c r="H40" s="220"/>
      <c r="I40" s="220"/>
    </row>
    <row r="41" spans="1:9" s="10" customFormat="1" hidden="1" x14ac:dyDescent="0.2">
      <c r="A41" s="229" t="s">
        <v>376</v>
      </c>
      <c r="B41" s="219" t="s">
        <v>620</v>
      </c>
      <c r="C41" s="217" t="s">
        <v>854</v>
      </c>
      <c r="D41" s="220"/>
      <c r="E41" s="220"/>
      <c r="F41" s="220"/>
      <c r="G41" s="220"/>
      <c r="H41" s="220"/>
      <c r="I41" s="220"/>
    </row>
    <row r="42" spans="1:9" s="10" customFormat="1" hidden="1" x14ac:dyDescent="0.2">
      <c r="A42" s="229" t="s">
        <v>482</v>
      </c>
      <c r="B42" s="219" t="s">
        <v>621</v>
      </c>
      <c r="C42" s="217" t="s">
        <v>854</v>
      </c>
      <c r="D42" s="220"/>
      <c r="E42" s="220"/>
      <c r="F42" s="220"/>
      <c r="G42" s="220"/>
      <c r="H42" s="220"/>
      <c r="I42" s="220"/>
    </row>
    <row r="43" spans="1:9" s="10" customFormat="1" hidden="1" x14ac:dyDescent="0.2">
      <c r="A43" s="229" t="s">
        <v>326</v>
      </c>
      <c r="B43" s="219" t="s">
        <v>622</v>
      </c>
      <c r="C43" s="217" t="s">
        <v>854</v>
      </c>
      <c r="D43" s="220"/>
      <c r="E43" s="220"/>
      <c r="F43" s="220"/>
      <c r="G43" s="220"/>
      <c r="H43" s="220"/>
      <c r="I43" s="220"/>
    </row>
    <row r="44" spans="1:9" s="10" customFormat="1" ht="31.5" hidden="1" x14ac:dyDescent="0.2">
      <c r="A44" s="229" t="s">
        <v>483</v>
      </c>
      <c r="B44" s="219" t="s">
        <v>623</v>
      </c>
      <c r="C44" s="217" t="s">
        <v>854</v>
      </c>
      <c r="D44" s="220"/>
      <c r="E44" s="220"/>
      <c r="F44" s="220"/>
      <c r="G44" s="220"/>
      <c r="H44" s="220"/>
      <c r="I44" s="220"/>
    </row>
    <row r="45" spans="1:9" s="10" customFormat="1" hidden="1" x14ac:dyDescent="0.2">
      <c r="A45" s="229" t="s">
        <v>484</v>
      </c>
      <c r="B45" s="219" t="s">
        <v>624</v>
      </c>
      <c r="C45" s="217" t="s">
        <v>854</v>
      </c>
      <c r="D45" s="220"/>
      <c r="E45" s="220"/>
      <c r="F45" s="220"/>
      <c r="G45" s="220"/>
      <c r="H45" s="220"/>
      <c r="I45" s="220"/>
    </row>
    <row r="46" spans="1:9" s="10" customFormat="1" hidden="1" x14ac:dyDescent="0.2">
      <c r="A46" s="229" t="s">
        <v>485</v>
      </c>
      <c r="B46" s="219" t="s">
        <v>625</v>
      </c>
      <c r="C46" s="217" t="s">
        <v>854</v>
      </c>
      <c r="D46" s="220"/>
      <c r="E46" s="220"/>
      <c r="F46" s="220"/>
      <c r="G46" s="220"/>
      <c r="H46" s="220"/>
      <c r="I46" s="220"/>
    </row>
    <row r="47" spans="1:9" s="10" customFormat="1" hidden="1" x14ac:dyDescent="0.2">
      <c r="A47" s="229" t="s">
        <v>486</v>
      </c>
      <c r="B47" s="219" t="s">
        <v>626</v>
      </c>
      <c r="C47" s="217" t="s">
        <v>854</v>
      </c>
      <c r="D47" s="220"/>
      <c r="E47" s="220"/>
      <c r="F47" s="220"/>
      <c r="G47" s="220"/>
      <c r="H47" s="220"/>
      <c r="I47" s="220"/>
    </row>
    <row r="48" spans="1:9" s="10" customFormat="1" hidden="1" x14ac:dyDescent="0.2">
      <c r="A48" s="229" t="s">
        <v>260</v>
      </c>
      <c r="B48" s="219" t="s">
        <v>627</v>
      </c>
      <c r="C48" s="217" t="s">
        <v>854</v>
      </c>
      <c r="D48" s="220"/>
      <c r="E48" s="220"/>
      <c r="F48" s="220"/>
      <c r="G48" s="220"/>
      <c r="H48" s="220"/>
      <c r="I48" s="220"/>
    </row>
    <row r="49" spans="1:9" s="10" customFormat="1" hidden="1" x14ac:dyDescent="0.2">
      <c r="A49" s="229" t="s">
        <v>487</v>
      </c>
      <c r="B49" s="219" t="s">
        <v>628</v>
      </c>
      <c r="C49" s="217" t="s">
        <v>854</v>
      </c>
      <c r="D49" s="220"/>
      <c r="E49" s="220"/>
      <c r="F49" s="220"/>
      <c r="G49" s="220"/>
      <c r="H49" s="220"/>
      <c r="I49" s="220"/>
    </row>
    <row r="50" spans="1:9" s="10" customFormat="1" hidden="1" x14ac:dyDescent="0.2">
      <c r="A50" s="229" t="s">
        <v>488</v>
      </c>
      <c r="B50" s="219" t="s">
        <v>629</v>
      </c>
      <c r="C50" s="217" t="s">
        <v>854</v>
      </c>
      <c r="D50" s="220"/>
      <c r="E50" s="220"/>
      <c r="F50" s="220"/>
      <c r="G50" s="220"/>
      <c r="H50" s="220"/>
      <c r="I50" s="220"/>
    </row>
    <row r="51" spans="1:9" s="10" customFormat="1" hidden="1" x14ac:dyDescent="0.2">
      <c r="A51" s="229" t="s">
        <v>489</v>
      </c>
      <c r="B51" s="219" t="s">
        <v>630</v>
      </c>
      <c r="C51" s="217" t="s">
        <v>854</v>
      </c>
      <c r="D51" s="220"/>
      <c r="E51" s="220"/>
      <c r="F51" s="220"/>
      <c r="G51" s="220"/>
      <c r="H51" s="220"/>
      <c r="I51" s="220"/>
    </row>
    <row r="52" spans="1:9" s="10" customFormat="1" hidden="1" x14ac:dyDescent="0.2">
      <c r="A52" s="229" t="s">
        <v>490</v>
      </c>
      <c r="B52" s="219" t="s">
        <v>631</v>
      </c>
      <c r="C52" s="217" t="s">
        <v>854</v>
      </c>
      <c r="D52" s="220"/>
      <c r="E52" s="220"/>
      <c r="F52" s="220"/>
      <c r="G52" s="220"/>
      <c r="H52" s="220"/>
      <c r="I52" s="220"/>
    </row>
    <row r="53" spans="1:9" s="10" customFormat="1" hidden="1" x14ac:dyDescent="0.2">
      <c r="A53" s="230" t="s">
        <v>491</v>
      </c>
      <c r="B53" s="219" t="s">
        <v>632</v>
      </c>
      <c r="C53" s="217" t="s">
        <v>854</v>
      </c>
      <c r="D53" s="220"/>
      <c r="E53" s="220"/>
      <c r="F53" s="220"/>
      <c r="G53" s="220"/>
      <c r="H53" s="220"/>
      <c r="I53" s="220"/>
    </row>
    <row r="54" spans="1:9" s="10" customFormat="1" hidden="1" x14ac:dyDescent="0.2">
      <c r="A54" s="229" t="s">
        <v>492</v>
      </c>
      <c r="B54" s="219" t="s">
        <v>633</v>
      </c>
      <c r="C54" s="217" t="s">
        <v>854</v>
      </c>
      <c r="D54" s="220"/>
      <c r="E54" s="220"/>
      <c r="F54" s="220"/>
      <c r="G54" s="220"/>
      <c r="H54" s="220"/>
      <c r="I54" s="220"/>
    </row>
    <row r="55" spans="1:9" s="10" customFormat="1" hidden="1" x14ac:dyDescent="0.2">
      <c r="A55" s="229" t="s">
        <v>493</v>
      </c>
      <c r="B55" s="219" t="s">
        <v>634</v>
      </c>
      <c r="C55" s="217" t="s">
        <v>854</v>
      </c>
      <c r="D55" s="220"/>
      <c r="E55" s="220"/>
      <c r="F55" s="220"/>
      <c r="G55" s="220"/>
      <c r="H55" s="220"/>
      <c r="I55" s="220"/>
    </row>
    <row r="56" spans="1:9" s="10" customFormat="1" hidden="1" x14ac:dyDescent="0.2">
      <c r="A56" s="229" t="s">
        <v>494</v>
      </c>
      <c r="B56" s="219" t="s">
        <v>635</v>
      </c>
      <c r="C56" s="217" t="s">
        <v>854</v>
      </c>
      <c r="D56" s="220"/>
      <c r="E56" s="220"/>
      <c r="F56" s="220"/>
      <c r="G56" s="220"/>
      <c r="H56" s="220"/>
      <c r="I56" s="220"/>
    </row>
    <row r="57" spans="1:9" s="10" customFormat="1" hidden="1" x14ac:dyDescent="0.2">
      <c r="A57" s="229" t="s">
        <v>495</v>
      </c>
      <c r="B57" s="219" t="s">
        <v>636</v>
      </c>
      <c r="C57" s="217" t="s">
        <v>854</v>
      </c>
      <c r="D57" s="220"/>
      <c r="E57" s="220"/>
      <c r="F57" s="220"/>
      <c r="G57" s="220"/>
      <c r="H57" s="220"/>
      <c r="I57" s="220"/>
    </row>
    <row r="58" spans="1:9" s="10" customFormat="1" hidden="1" x14ac:dyDescent="0.2">
      <c r="A58" s="229" t="s">
        <v>496</v>
      </c>
      <c r="B58" s="219" t="s">
        <v>637</v>
      </c>
      <c r="C58" s="217" t="s">
        <v>854</v>
      </c>
      <c r="D58" s="220"/>
      <c r="E58" s="220"/>
      <c r="F58" s="220"/>
      <c r="G58" s="220"/>
      <c r="H58" s="220"/>
      <c r="I58" s="220"/>
    </row>
    <row r="59" spans="1:9" s="10" customFormat="1" hidden="1" x14ac:dyDescent="0.2">
      <c r="A59" s="229" t="s">
        <v>497</v>
      </c>
      <c r="B59" s="219" t="s">
        <v>638</v>
      </c>
      <c r="C59" s="217" t="s">
        <v>854</v>
      </c>
      <c r="D59" s="220"/>
      <c r="E59" s="220"/>
      <c r="F59" s="220"/>
      <c r="G59" s="220"/>
      <c r="H59" s="220"/>
      <c r="I59" s="220"/>
    </row>
    <row r="60" spans="1:9" s="10" customFormat="1" hidden="1" x14ac:dyDescent="0.2">
      <c r="A60" s="229" t="s">
        <v>498</v>
      </c>
      <c r="B60" s="219" t="s">
        <v>639</v>
      </c>
      <c r="C60" s="217" t="s">
        <v>854</v>
      </c>
      <c r="D60" s="220"/>
      <c r="E60" s="220"/>
      <c r="F60" s="220"/>
      <c r="G60" s="220"/>
      <c r="H60" s="220"/>
      <c r="I60" s="220"/>
    </row>
    <row r="61" spans="1:9" s="10" customFormat="1" hidden="1" x14ac:dyDescent="0.2">
      <c r="A61" s="229" t="s">
        <v>499</v>
      </c>
      <c r="B61" s="219" t="s">
        <v>640</v>
      </c>
      <c r="C61" s="217" t="s">
        <v>854</v>
      </c>
      <c r="D61" s="220"/>
      <c r="E61" s="220"/>
      <c r="F61" s="220"/>
      <c r="G61" s="220"/>
      <c r="H61" s="220"/>
      <c r="I61" s="220"/>
    </row>
    <row r="62" spans="1:9" s="10" customFormat="1" hidden="1" x14ac:dyDescent="0.2">
      <c r="A62" s="229" t="s">
        <v>500</v>
      </c>
      <c r="B62" s="219" t="s">
        <v>641</v>
      </c>
      <c r="C62" s="217" t="s">
        <v>854</v>
      </c>
      <c r="D62" s="220"/>
      <c r="E62" s="220"/>
      <c r="F62" s="220"/>
      <c r="G62" s="220"/>
      <c r="H62" s="220"/>
      <c r="I62" s="220"/>
    </row>
    <row r="63" spans="1:9" s="10" customFormat="1" hidden="1" x14ac:dyDescent="0.2">
      <c r="A63" s="229" t="s">
        <v>501</v>
      </c>
      <c r="B63" s="219" t="s">
        <v>642</v>
      </c>
      <c r="C63" s="217" t="s">
        <v>854</v>
      </c>
      <c r="D63" s="220"/>
      <c r="E63" s="220"/>
      <c r="F63" s="220"/>
      <c r="G63" s="220"/>
      <c r="H63" s="220"/>
      <c r="I63" s="220"/>
    </row>
    <row r="64" spans="1:9" s="10" customFormat="1" hidden="1" x14ac:dyDescent="0.2">
      <c r="A64" s="229" t="s">
        <v>502</v>
      </c>
      <c r="B64" s="219" t="s">
        <v>643</v>
      </c>
      <c r="C64" s="217" t="s">
        <v>854</v>
      </c>
      <c r="D64" s="220"/>
      <c r="E64" s="220"/>
      <c r="F64" s="220"/>
      <c r="G64" s="220"/>
      <c r="H64" s="220"/>
      <c r="I64" s="220"/>
    </row>
    <row r="65" spans="1:9" s="10" customFormat="1" hidden="1" x14ac:dyDescent="0.2">
      <c r="A65" s="229" t="s">
        <v>503</v>
      </c>
      <c r="B65" s="219" t="s">
        <v>644</v>
      </c>
      <c r="C65" s="217" t="s">
        <v>854</v>
      </c>
      <c r="D65" s="220"/>
      <c r="E65" s="220"/>
      <c r="F65" s="220"/>
      <c r="G65" s="220"/>
      <c r="H65" s="220"/>
      <c r="I65" s="220"/>
    </row>
    <row r="66" spans="1:9" s="10" customFormat="1" hidden="1" x14ac:dyDescent="0.2">
      <c r="A66" s="229" t="s">
        <v>246</v>
      </c>
      <c r="B66" s="219" t="s">
        <v>645</v>
      </c>
      <c r="C66" s="217" t="s">
        <v>854</v>
      </c>
      <c r="D66" s="220"/>
      <c r="E66" s="220"/>
      <c r="F66" s="220"/>
      <c r="G66" s="220"/>
      <c r="H66" s="220"/>
      <c r="I66" s="220"/>
    </row>
    <row r="67" spans="1:9" s="10" customFormat="1" hidden="1" x14ac:dyDescent="0.2">
      <c r="A67" s="229" t="s">
        <v>504</v>
      </c>
      <c r="B67" s="219" t="s">
        <v>646</v>
      </c>
      <c r="C67" s="217" t="s">
        <v>854</v>
      </c>
      <c r="D67" s="220"/>
      <c r="E67" s="220"/>
      <c r="F67" s="220"/>
      <c r="G67" s="220"/>
      <c r="H67" s="220"/>
      <c r="I67" s="220"/>
    </row>
    <row r="68" spans="1:9" s="10" customFormat="1" hidden="1" x14ac:dyDescent="0.2">
      <c r="A68" s="229" t="s">
        <v>505</v>
      </c>
      <c r="B68" s="219" t="s">
        <v>647</v>
      </c>
      <c r="C68" s="217" t="s">
        <v>854</v>
      </c>
      <c r="D68" s="220"/>
      <c r="E68" s="220"/>
      <c r="F68" s="220"/>
      <c r="G68" s="220"/>
      <c r="H68" s="220"/>
      <c r="I68" s="220"/>
    </row>
    <row r="69" spans="1:9" s="10" customFormat="1" hidden="1" x14ac:dyDescent="0.2">
      <c r="A69" s="229" t="s">
        <v>436</v>
      </c>
      <c r="B69" s="219" t="s">
        <v>648</v>
      </c>
      <c r="C69" s="217" t="s">
        <v>854</v>
      </c>
      <c r="D69" s="220"/>
      <c r="E69" s="220"/>
      <c r="F69" s="220"/>
      <c r="G69" s="220"/>
      <c r="H69" s="220"/>
      <c r="I69" s="220"/>
    </row>
    <row r="70" spans="1:9" s="10" customFormat="1" hidden="1" x14ac:dyDescent="0.2">
      <c r="A70" s="229" t="s">
        <v>506</v>
      </c>
      <c r="B70" s="219" t="s">
        <v>649</v>
      </c>
      <c r="C70" s="217" t="s">
        <v>854</v>
      </c>
      <c r="D70" s="220"/>
      <c r="E70" s="220"/>
      <c r="F70" s="220"/>
      <c r="G70" s="220"/>
      <c r="H70" s="220"/>
      <c r="I70" s="220"/>
    </row>
    <row r="71" spans="1:9" s="143" customFormat="1" hidden="1" x14ac:dyDescent="0.2">
      <c r="A71" s="230" t="s">
        <v>507</v>
      </c>
      <c r="B71" s="219" t="s">
        <v>650</v>
      </c>
      <c r="C71" s="217" t="s">
        <v>854</v>
      </c>
      <c r="D71" s="221"/>
      <c r="E71" s="221"/>
      <c r="F71" s="221"/>
      <c r="G71" s="221"/>
      <c r="H71" s="221"/>
      <c r="I71" s="221"/>
    </row>
    <row r="72" spans="1:9" s="143" customFormat="1" hidden="1" x14ac:dyDescent="0.2">
      <c r="A72" s="230" t="s">
        <v>508</v>
      </c>
      <c r="B72" s="219" t="s">
        <v>651</v>
      </c>
      <c r="C72" s="217" t="s">
        <v>854</v>
      </c>
      <c r="D72" s="221"/>
      <c r="E72" s="221"/>
      <c r="F72" s="221"/>
      <c r="G72" s="221"/>
      <c r="H72" s="221"/>
      <c r="I72" s="221"/>
    </row>
    <row r="73" spans="1:9" s="143" customFormat="1" hidden="1" x14ac:dyDescent="0.2">
      <c r="A73" s="230" t="s">
        <v>509</v>
      </c>
      <c r="B73" s="219" t="s">
        <v>652</v>
      </c>
      <c r="C73" s="217" t="s">
        <v>854</v>
      </c>
      <c r="D73" s="221"/>
      <c r="E73" s="221"/>
      <c r="F73" s="221"/>
      <c r="G73" s="221"/>
      <c r="H73" s="221"/>
      <c r="I73" s="221"/>
    </row>
    <row r="74" spans="1:9" s="143" customFormat="1" hidden="1" x14ac:dyDescent="0.2">
      <c r="A74" s="230" t="s">
        <v>510</v>
      </c>
      <c r="B74" s="219" t="s">
        <v>653</v>
      </c>
      <c r="C74" s="217" t="s">
        <v>854</v>
      </c>
      <c r="D74" s="221"/>
      <c r="E74" s="221"/>
      <c r="F74" s="221"/>
      <c r="G74" s="221"/>
      <c r="H74" s="221"/>
      <c r="I74" s="221"/>
    </row>
    <row r="75" spans="1:9" s="143" customFormat="1" hidden="1" x14ac:dyDescent="0.2">
      <c r="A75" s="230" t="s">
        <v>511</v>
      </c>
      <c r="B75" s="219" t="s">
        <v>654</v>
      </c>
      <c r="C75" s="217" t="s">
        <v>854</v>
      </c>
      <c r="D75" s="221"/>
      <c r="E75" s="221"/>
      <c r="F75" s="221"/>
      <c r="G75" s="221"/>
      <c r="H75" s="221"/>
      <c r="I75" s="221"/>
    </row>
    <row r="76" spans="1:9" s="143" customFormat="1" hidden="1" x14ac:dyDescent="0.2">
      <c r="A76" s="230" t="s">
        <v>512</v>
      </c>
      <c r="B76" s="219" t="s">
        <v>655</v>
      </c>
      <c r="C76" s="217" t="s">
        <v>854</v>
      </c>
      <c r="D76" s="221"/>
      <c r="E76" s="221"/>
      <c r="F76" s="221"/>
      <c r="G76" s="221"/>
      <c r="H76" s="221"/>
      <c r="I76" s="221"/>
    </row>
    <row r="77" spans="1:9" s="10" customFormat="1" hidden="1" x14ac:dyDescent="0.2">
      <c r="A77" s="229" t="s">
        <v>513</v>
      </c>
      <c r="B77" s="219" t="s">
        <v>656</v>
      </c>
      <c r="C77" s="217" t="s">
        <v>854</v>
      </c>
      <c r="D77" s="220"/>
      <c r="E77" s="220"/>
      <c r="F77" s="220"/>
      <c r="G77" s="220"/>
      <c r="H77" s="220"/>
      <c r="I77" s="220"/>
    </row>
    <row r="78" spans="1:9" s="10" customFormat="1" hidden="1" x14ac:dyDescent="0.2">
      <c r="A78" s="228" t="s">
        <v>779</v>
      </c>
      <c r="B78" s="216" t="s">
        <v>657</v>
      </c>
      <c r="C78" s="217" t="s">
        <v>854</v>
      </c>
      <c r="D78" s="218"/>
      <c r="E78" s="218"/>
      <c r="F78" s="218"/>
      <c r="G78" s="218"/>
      <c r="H78" s="218"/>
      <c r="I78" s="218"/>
    </row>
    <row r="79" spans="1:9" s="10" customFormat="1" hidden="1" x14ac:dyDescent="0.2">
      <c r="A79" s="229" t="s">
        <v>213</v>
      </c>
      <c r="B79" s="219" t="s">
        <v>658</v>
      </c>
      <c r="C79" s="217" t="s">
        <v>854</v>
      </c>
      <c r="D79" s="220"/>
      <c r="E79" s="220"/>
      <c r="F79" s="220"/>
      <c r="G79" s="220"/>
      <c r="H79" s="220"/>
      <c r="I79" s="220"/>
    </row>
    <row r="80" spans="1:9" s="10" customFormat="1" hidden="1" x14ac:dyDescent="0.2">
      <c r="A80" s="229" t="s">
        <v>514</v>
      </c>
      <c r="B80" s="219" t="s">
        <v>659</v>
      </c>
      <c r="C80" s="217" t="s">
        <v>854</v>
      </c>
      <c r="D80" s="220"/>
      <c r="E80" s="220"/>
      <c r="F80" s="220"/>
      <c r="G80" s="220"/>
      <c r="H80" s="220"/>
      <c r="I80" s="220"/>
    </row>
    <row r="81" spans="1:9" s="10" customFormat="1" hidden="1" x14ac:dyDescent="0.2">
      <c r="A81" s="229" t="s">
        <v>229</v>
      </c>
      <c r="B81" s="219" t="s">
        <v>660</v>
      </c>
      <c r="C81" s="217" t="s">
        <v>854</v>
      </c>
      <c r="D81" s="220"/>
      <c r="E81" s="220"/>
      <c r="F81" s="220"/>
      <c r="G81" s="220"/>
      <c r="H81" s="220"/>
      <c r="I81" s="220"/>
    </row>
    <row r="82" spans="1:9" s="10" customFormat="1" hidden="1" x14ac:dyDescent="0.2">
      <c r="A82" s="229" t="s">
        <v>215</v>
      </c>
      <c r="B82" s="219" t="s">
        <v>661</v>
      </c>
      <c r="C82" s="217" t="s">
        <v>854</v>
      </c>
      <c r="D82" s="220"/>
      <c r="E82" s="220"/>
      <c r="F82" s="220"/>
      <c r="G82" s="220"/>
      <c r="H82" s="220"/>
      <c r="I82" s="220"/>
    </row>
    <row r="83" spans="1:9" s="10" customFormat="1" hidden="1" x14ac:dyDescent="0.2">
      <c r="A83" s="229" t="s">
        <v>391</v>
      </c>
      <c r="B83" s="219" t="s">
        <v>662</v>
      </c>
      <c r="C83" s="217" t="s">
        <v>854</v>
      </c>
      <c r="D83" s="220"/>
      <c r="E83" s="220"/>
      <c r="F83" s="220"/>
      <c r="G83" s="220"/>
      <c r="H83" s="220"/>
      <c r="I83" s="220"/>
    </row>
    <row r="84" spans="1:9" s="10" customFormat="1" hidden="1" x14ac:dyDescent="0.2">
      <c r="A84" s="229" t="s">
        <v>371</v>
      </c>
      <c r="B84" s="219" t="s">
        <v>663</v>
      </c>
      <c r="C84" s="217" t="s">
        <v>854</v>
      </c>
      <c r="D84" s="220"/>
      <c r="E84" s="220"/>
      <c r="F84" s="220"/>
      <c r="G84" s="220"/>
      <c r="H84" s="220"/>
      <c r="I84" s="220"/>
    </row>
    <row r="85" spans="1:9" s="10" customFormat="1" hidden="1" x14ac:dyDescent="0.2">
      <c r="A85" s="231" t="s">
        <v>515</v>
      </c>
      <c r="B85" s="222" t="s">
        <v>664</v>
      </c>
      <c r="C85" s="223" t="s">
        <v>854</v>
      </c>
      <c r="D85" s="224"/>
      <c r="E85" s="224"/>
      <c r="F85" s="224"/>
      <c r="G85" s="224"/>
      <c r="H85" s="224"/>
      <c r="I85" s="224"/>
    </row>
    <row r="86" spans="1:9" s="10" customFormat="1" hidden="1" x14ac:dyDescent="0.2">
      <c r="A86" s="229" t="s">
        <v>516</v>
      </c>
      <c r="B86" s="219" t="s">
        <v>665</v>
      </c>
      <c r="C86" s="217" t="s">
        <v>854</v>
      </c>
      <c r="D86" s="220"/>
      <c r="E86" s="220"/>
      <c r="F86" s="220"/>
      <c r="G86" s="220"/>
      <c r="H86" s="220"/>
      <c r="I86" s="220"/>
    </row>
    <row r="87" spans="1:9" s="10" customFormat="1" hidden="1" x14ac:dyDescent="0.2">
      <c r="A87" s="229" t="s">
        <v>517</v>
      </c>
      <c r="B87" s="219" t="s">
        <v>666</v>
      </c>
      <c r="C87" s="217" t="s">
        <v>854</v>
      </c>
      <c r="D87" s="220"/>
      <c r="E87" s="220"/>
      <c r="F87" s="220"/>
      <c r="G87" s="220"/>
      <c r="H87" s="220"/>
      <c r="I87" s="220"/>
    </row>
    <row r="88" spans="1:9" s="10" customFormat="1" hidden="1" x14ac:dyDescent="0.2">
      <c r="A88" s="229" t="s">
        <v>518</v>
      </c>
      <c r="B88" s="219" t="s">
        <v>667</v>
      </c>
      <c r="C88" s="217" t="s">
        <v>854</v>
      </c>
      <c r="D88" s="220"/>
      <c r="E88" s="220"/>
      <c r="F88" s="220"/>
      <c r="G88" s="220"/>
      <c r="H88" s="220"/>
      <c r="I88" s="220"/>
    </row>
    <row r="89" spans="1:9" s="10" customFormat="1" hidden="1" x14ac:dyDescent="0.2">
      <c r="A89" s="229" t="s">
        <v>519</v>
      </c>
      <c r="B89" s="219" t="s">
        <v>668</v>
      </c>
      <c r="C89" s="217" t="s">
        <v>854</v>
      </c>
      <c r="D89" s="220"/>
      <c r="E89" s="220"/>
      <c r="F89" s="220"/>
      <c r="G89" s="220"/>
      <c r="H89" s="220"/>
      <c r="I89" s="220"/>
    </row>
    <row r="90" spans="1:9" s="10" customFormat="1" hidden="1" x14ac:dyDescent="0.2">
      <c r="A90" s="229" t="s">
        <v>520</v>
      </c>
      <c r="B90" s="219" t="s">
        <v>669</v>
      </c>
      <c r="C90" s="217" t="s">
        <v>854</v>
      </c>
      <c r="D90" s="220"/>
      <c r="E90" s="220"/>
      <c r="F90" s="220"/>
      <c r="G90" s="220"/>
      <c r="H90" s="220"/>
      <c r="I90" s="220"/>
    </row>
    <row r="91" spans="1:9" s="143" customFormat="1" hidden="1" x14ac:dyDescent="0.2">
      <c r="A91" s="230" t="s">
        <v>521</v>
      </c>
      <c r="B91" s="219" t="s">
        <v>670</v>
      </c>
      <c r="C91" s="217" t="s">
        <v>854</v>
      </c>
      <c r="D91" s="221"/>
      <c r="E91" s="221"/>
      <c r="F91" s="221"/>
      <c r="G91" s="221"/>
      <c r="H91" s="221"/>
      <c r="I91" s="221"/>
    </row>
    <row r="92" spans="1:9" s="10" customFormat="1" hidden="1" x14ac:dyDescent="0.2">
      <c r="A92" s="229" t="s">
        <v>522</v>
      </c>
      <c r="B92" s="219" t="s">
        <v>671</v>
      </c>
      <c r="C92" s="217" t="s">
        <v>854</v>
      </c>
      <c r="D92" s="220"/>
      <c r="E92" s="220"/>
      <c r="F92" s="220"/>
      <c r="G92" s="220"/>
      <c r="H92" s="220"/>
      <c r="I92" s="220"/>
    </row>
    <row r="93" spans="1:9" s="10" customFormat="1" ht="15.75" hidden="1" customHeight="1" x14ac:dyDescent="0.2">
      <c r="A93" s="228" t="s">
        <v>842</v>
      </c>
      <c r="B93" s="219" t="s">
        <v>780</v>
      </c>
      <c r="C93" s="217"/>
      <c r="D93" s="220"/>
      <c r="E93" s="220"/>
      <c r="F93" s="220"/>
      <c r="G93" s="220"/>
      <c r="H93" s="220"/>
      <c r="I93" s="220"/>
    </row>
    <row r="94" spans="1:9" s="10" customFormat="1" hidden="1" x14ac:dyDescent="0.2">
      <c r="A94" s="228" t="s">
        <v>781</v>
      </c>
      <c r="B94" s="216" t="s">
        <v>672</v>
      </c>
      <c r="C94" s="217" t="s">
        <v>854</v>
      </c>
      <c r="D94" s="218"/>
      <c r="E94" s="218"/>
      <c r="F94" s="218"/>
      <c r="G94" s="218"/>
      <c r="H94" s="218"/>
      <c r="I94" s="218"/>
    </row>
    <row r="95" spans="1:9" s="10" customFormat="1" hidden="1" x14ac:dyDescent="0.2">
      <c r="A95" s="230" t="s">
        <v>424</v>
      </c>
      <c r="B95" s="219" t="s">
        <v>673</v>
      </c>
      <c r="C95" s="217" t="s">
        <v>854</v>
      </c>
      <c r="D95" s="220"/>
      <c r="E95" s="220"/>
      <c r="F95" s="220"/>
      <c r="G95" s="220"/>
      <c r="H95" s="220"/>
      <c r="I95" s="220"/>
    </row>
    <row r="96" spans="1:9" s="10" customFormat="1" hidden="1" x14ac:dyDescent="0.2">
      <c r="A96" s="231" t="s">
        <v>523</v>
      </c>
      <c r="B96" s="222" t="s">
        <v>752</v>
      </c>
      <c r="C96" s="223" t="s">
        <v>854</v>
      </c>
      <c r="D96" s="224"/>
      <c r="E96" s="224"/>
      <c r="F96" s="224"/>
      <c r="G96" s="224"/>
      <c r="H96" s="224"/>
      <c r="I96" s="224"/>
    </row>
    <row r="97" spans="1:9" s="10" customFormat="1" hidden="1" x14ac:dyDescent="0.2">
      <c r="A97" s="229" t="s">
        <v>364</v>
      </c>
      <c r="B97" s="219" t="s">
        <v>753</v>
      </c>
      <c r="C97" s="217" t="s">
        <v>854</v>
      </c>
      <c r="D97" s="220"/>
      <c r="E97" s="220"/>
      <c r="F97" s="220"/>
      <c r="G97" s="220"/>
      <c r="H97" s="220"/>
      <c r="I97" s="220"/>
    </row>
    <row r="98" spans="1:9" s="10" customFormat="1" hidden="1" x14ac:dyDescent="0.2">
      <c r="A98" s="229" t="s">
        <v>363</v>
      </c>
      <c r="B98" s="219" t="s">
        <v>754</v>
      </c>
      <c r="C98" s="217" t="s">
        <v>854</v>
      </c>
      <c r="D98" s="220"/>
      <c r="E98" s="220"/>
      <c r="F98" s="220"/>
      <c r="G98" s="220"/>
      <c r="H98" s="220"/>
      <c r="I98" s="220"/>
    </row>
    <row r="99" spans="1:9" s="10" customFormat="1" hidden="1" x14ac:dyDescent="0.2">
      <c r="A99" s="229" t="s">
        <v>524</v>
      </c>
      <c r="B99" s="219" t="s">
        <v>755</v>
      </c>
      <c r="C99" s="217" t="s">
        <v>854</v>
      </c>
      <c r="D99" s="220"/>
      <c r="E99" s="220"/>
      <c r="F99" s="220"/>
      <c r="G99" s="220"/>
      <c r="H99" s="220"/>
      <c r="I99" s="220"/>
    </row>
    <row r="100" spans="1:9" s="10" customFormat="1" hidden="1" x14ac:dyDescent="0.2">
      <c r="A100" s="228" t="s">
        <v>782</v>
      </c>
      <c r="B100" s="216" t="s">
        <v>674</v>
      </c>
      <c r="C100" s="217" t="s">
        <v>854</v>
      </c>
      <c r="D100" s="218"/>
      <c r="E100" s="218"/>
      <c r="F100" s="218"/>
      <c r="G100" s="218"/>
      <c r="H100" s="218"/>
      <c r="I100" s="218"/>
    </row>
    <row r="101" spans="1:9" s="10" customFormat="1" hidden="1" x14ac:dyDescent="0.2">
      <c r="A101" s="229" t="s">
        <v>358</v>
      </c>
      <c r="B101" s="219" t="s">
        <v>756</v>
      </c>
      <c r="C101" s="217" t="s">
        <v>854</v>
      </c>
      <c r="D101" s="220"/>
      <c r="E101" s="220"/>
      <c r="F101" s="220"/>
      <c r="G101" s="220"/>
      <c r="H101" s="220"/>
      <c r="I101" s="220"/>
    </row>
    <row r="102" spans="1:9" s="10" customFormat="1" hidden="1" x14ac:dyDescent="0.2">
      <c r="A102" s="229" t="s">
        <v>525</v>
      </c>
      <c r="B102" s="219" t="s">
        <v>757</v>
      </c>
      <c r="C102" s="217" t="s">
        <v>854</v>
      </c>
      <c r="D102" s="220"/>
      <c r="E102" s="220"/>
      <c r="F102" s="220"/>
      <c r="G102" s="220"/>
      <c r="H102" s="220"/>
      <c r="I102" s="220"/>
    </row>
    <row r="103" spans="1:9" s="10" customFormat="1" hidden="1" x14ac:dyDescent="0.2">
      <c r="A103" s="229" t="s">
        <v>526</v>
      </c>
      <c r="B103" s="219" t="s">
        <v>758</v>
      </c>
      <c r="C103" s="217" t="s">
        <v>854</v>
      </c>
      <c r="D103" s="220"/>
      <c r="E103" s="220"/>
      <c r="F103" s="220"/>
      <c r="G103" s="220"/>
      <c r="H103" s="220"/>
      <c r="I103" s="220"/>
    </row>
    <row r="104" spans="1:9" s="10" customFormat="1" hidden="1" x14ac:dyDescent="0.2">
      <c r="A104" s="229" t="s">
        <v>355</v>
      </c>
      <c r="B104" s="219" t="s">
        <v>759</v>
      </c>
      <c r="C104" s="217" t="s">
        <v>854</v>
      </c>
      <c r="D104" s="220"/>
      <c r="E104" s="220"/>
      <c r="F104" s="220"/>
      <c r="G104" s="220"/>
      <c r="H104" s="220"/>
      <c r="I104" s="220"/>
    </row>
    <row r="105" spans="1:9" s="10" customFormat="1" hidden="1" x14ac:dyDescent="0.2">
      <c r="A105" s="229" t="s">
        <v>356</v>
      </c>
      <c r="B105" s="219" t="s">
        <v>760</v>
      </c>
      <c r="C105" s="217" t="s">
        <v>854</v>
      </c>
      <c r="D105" s="220"/>
      <c r="E105" s="220"/>
      <c r="F105" s="220"/>
      <c r="G105" s="220"/>
      <c r="H105" s="220"/>
      <c r="I105" s="220"/>
    </row>
    <row r="106" spans="1:9" s="10" customFormat="1" hidden="1" x14ac:dyDescent="0.2">
      <c r="A106" s="229" t="s">
        <v>357</v>
      </c>
      <c r="B106" s="219" t="s">
        <v>761</v>
      </c>
      <c r="C106" s="217" t="s">
        <v>854</v>
      </c>
      <c r="D106" s="220"/>
      <c r="E106" s="220"/>
      <c r="F106" s="220"/>
      <c r="G106" s="220"/>
      <c r="H106" s="220"/>
      <c r="I106" s="220"/>
    </row>
    <row r="107" spans="1:9" s="10" customFormat="1" hidden="1" x14ac:dyDescent="0.2">
      <c r="A107" s="229" t="s">
        <v>164</v>
      </c>
      <c r="B107" s="219" t="s">
        <v>762</v>
      </c>
      <c r="C107" s="217" t="s">
        <v>854</v>
      </c>
      <c r="D107" s="220"/>
      <c r="E107" s="220"/>
      <c r="F107" s="220"/>
      <c r="G107" s="220"/>
      <c r="H107" s="220"/>
      <c r="I107" s="220"/>
    </row>
    <row r="108" spans="1:9" s="10" customFormat="1" hidden="1" x14ac:dyDescent="0.2">
      <c r="A108" s="229" t="s">
        <v>527</v>
      </c>
      <c r="B108" s="219" t="s">
        <v>763</v>
      </c>
      <c r="C108" s="217" t="s">
        <v>854</v>
      </c>
      <c r="D108" s="220"/>
      <c r="E108" s="220"/>
      <c r="F108" s="220"/>
      <c r="G108" s="220"/>
      <c r="H108" s="220"/>
      <c r="I108" s="220"/>
    </row>
    <row r="109" spans="1:9" s="10" customFormat="1" hidden="1" x14ac:dyDescent="0.2">
      <c r="A109" s="229" t="s">
        <v>170</v>
      </c>
      <c r="B109" s="219" t="s">
        <v>764</v>
      </c>
      <c r="C109" s="217" t="s">
        <v>854</v>
      </c>
      <c r="D109" s="220"/>
      <c r="E109" s="220"/>
      <c r="F109" s="220"/>
      <c r="G109" s="220"/>
      <c r="H109" s="220"/>
      <c r="I109" s="220"/>
    </row>
    <row r="110" spans="1:9" s="10" customFormat="1" hidden="1" x14ac:dyDescent="0.2">
      <c r="A110" s="229" t="s">
        <v>528</v>
      </c>
      <c r="B110" s="219" t="s">
        <v>765</v>
      </c>
      <c r="C110" s="217" t="s">
        <v>854</v>
      </c>
      <c r="D110" s="220"/>
      <c r="E110" s="220"/>
      <c r="F110" s="220"/>
      <c r="G110" s="220"/>
      <c r="H110" s="220"/>
      <c r="I110" s="220"/>
    </row>
    <row r="111" spans="1:9" s="10" customFormat="1" hidden="1" x14ac:dyDescent="0.2">
      <c r="A111" s="229" t="s">
        <v>529</v>
      </c>
      <c r="B111" s="219" t="s">
        <v>766</v>
      </c>
      <c r="C111" s="217" t="s">
        <v>854</v>
      </c>
      <c r="D111" s="220"/>
      <c r="E111" s="220"/>
      <c r="F111" s="220"/>
      <c r="G111" s="220"/>
      <c r="H111" s="220"/>
      <c r="I111" s="220"/>
    </row>
    <row r="112" spans="1:9" s="10" customFormat="1" hidden="1" x14ac:dyDescent="0.2">
      <c r="A112" s="229" t="s">
        <v>354</v>
      </c>
      <c r="B112" s="219" t="s">
        <v>767</v>
      </c>
      <c r="C112" s="217" t="s">
        <v>854</v>
      </c>
      <c r="D112" s="220"/>
      <c r="E112" s="220"/>
      <c r="F112" s="220"/>
      <c r="G112" s="220"/>
      <c r="H112" s="220"/>
      <c r="I112" s="220"/>
    </row>
    <row r="113" spans="1:9" s="10" customFormat="1" ht="31.5" hidden="1" customHeight="1" x14ac:dyDescent="0.2">
      <c r="A113" s="228" t="s">
        <v>783</v>
      </c>
      <c r="B113" s="216" t="s">
        <v>675</v>
      </c>
      <c r="C113" s="217" t="s">
        <v>854</v>
      </c>
      <c r="D113" s="218"/>
      <c r="E113" s="218"/>
      <c r="F113" s="218"/>
      <c r="G113" s="218"/>
      <c r="H113" s="218"/>
      <c r="I113" s="218"/>
    </row>
    <row r="114" spans="1:9" s="10" customFormat="1" ht="15.75" hidden="1" customHeight="1" x14ac:dyDescent="0.2">
      <c r="A114" s="231" t="s">
        <v>530</v>
      </c>
      <c r="B114" s="222" t="s">
        <v>676</v>
      </c>
      <c r="C114" s="223" t="s">
        <v>854</v>
      </c>
      <c r="D114" s="224"/>
      <c r="E114" s="224"/>
      <c r="F114" s="224"/>
      <c r="G114" s="224"/>
      <c r="H114" s="224"/>
      <c r="I114" s="224"/>
    </row>
    <row r="115" spans="1:9" s="10" customFormat="1" ht="15.75" hidden="1" customHeight="1" x14ac:dyDescent="0.2">
      <c r="A115" s="231" t="s">
        <v>531</v>
      </c>
      <c r="B115" s="222" t="s">
        <v>677</v>
      </c>
      <c r="C115" s="223" t="s">
        <v>854</v>
      </c>
      <c r="D115" s="224"/>
      <c r="E115" s="224"/>
      <c r="F115" s="224"/>
      <c r="G115" s="224"/>
      <c r="H115" s="224"/>
      <c r="I115" s="224"/>
    </row>
    <row r="116" spans="1:9" s="10" customFormat="1" ht="15.75" hidden="1" customHeight="1" x14ac:dyDescent="0.2">
      <c r="A116" s="231" t="s">
        <v>532</v>
      </c>
      <c r="B116" s="222" t="s">
        <v>678</v>
      </c>
      <c r="C116" s="223" t="s">
        <v>854</v>
      </c>
      <c r="D116" s="224"/>
      <c r="E116" s="224"/>
      <c r="F116" s="224"/>
      <c r="G116" s="224"/>
      <c r="H116" s="224"/>
      <c r="I116" s="224"/>
    </row>
    <row r="117" spans="1:9" s="10" customFormat="1" ht="15.75" hidden="1" customHeight="1" x14ac:dyDescent="0.2">
      <c r="A117" s="231" t="s">
        <v>533</v>
      </c>
      <c r="B117" s="222" t="s">
        <v>679</v>
      </c>
      <c r="C117" s="223" t="s">
        <v>854</v>
      </c>
      <c r="D117" s="224"/>
      <c r="E117" s="224"/>
      <c r="F117" s="224"/>
      <c r="G117" s="224"/>
      <c r="H117" s="224"/>
      <c r="I117" s="224"/>
    </row>
    <row r="118" spans="1:9" s="10" customFormat="1" ht="15.75" hidden="1" customHeight="1" x14ac:dyDescent="0.2">
      <c r="A118" s="231" t="s">
        <v>534</v>
      </c>
      <c r="B118" s="222" t="s">
        <v>680</v>
      </c>
      <c r="C118" s="223" t="s">
        <v>854</v>
      </c>
      <c r="D118" s="224"/>
      <c r="E118" s="224"/>
      <c r="F118" s="224"/>
      <c r="G118" s="224"/>
      <c r="H118" s="224"/>
      <c r="I118" s="224"/>
    </row>
    <row r="119" spans="1:9" s="10" customFormat="1" ht="15.75" hidden="1" customHeight="1" x14ac:dyDescent="0.2">
      <c r="A119" s="229" t="s">
        <v>535</v>
      </c>
      <c r="B119" s="219" t="s">
        <v>681</v>
      </c>
      <c r="C119" s="217" t="s">
        <v>854</v>
      </c>
      <c r="D119" s="220"/>
      <c r="E119" s="220"/>
      <c r="F119" s="220"/>
      <c r="G119" s="220"/>
      <c r="H119" s="220"/>
      <c r="I119" s="220"/>
    </row>
    <row r="120" spans="1:9" s="10" customFormat="1" ht="15.75" hidden="1" customHeight="1" x14ac:dyDescent="0.2">
      <c r="A120" s="229" t="s">
        <v>536</v>
      </c>
      <c r="B120" s="219" t="s">
        <v>682</v>
      </c>
      <c r="C120" s="217" t="s">
        <v>854</v>
      </c>
      <c r="D120" s="220"/>
      <c r="E120" s="220"/>
      <c r="F120" s="220"/>
      <c r="G120" s="220"/>
      <c r="H120" s="220"/>
      <c r="I120" s="220"/>
    </row>
    <row r="121" spans="1:9" s="10" customFormat="1" ht="15.75" hidden="1" customHeight="1" x14ac:dyDescent="0.2">
      <c r="A121" s="229" t="s">
        <v>537</v>
      </c>
      <c r="B121" s="219" t="s">
        <v>683</v>
      </c>
      <c r="C121" s="217" t="s">
        <v>854</v>
      </c>
      <c r="D121" s="220"/>
      <c r="E121" s="220"/>
      <c r="F121" s="220"/>
      <c r="G121" s="220"/>
      <c r="H121" s="220"/>
      <c r="I121" s="220"/>
    </row>
    <row r="122" spans="1:9" s="10" customFormat="1" ht="15.75" hidden="1" customHeight="1" x14ac:dyDescent="0.2">
      <c r="A122" s="229" t="s">
        <v>538</v>
      </c>
      <c r="B122" s="219" t="s">
        <v>684</v>
      </c>
      <c r="C122" s="217" t="s">
        <v>854</v>
      </c>
      <c r="D122" s="220"/>
      <c r="E122" s="220"/>
      <c r="F122" s="220"/>
      <c r="G122" s="220"/>
      <c r="H122" s="220"/>
      <c r="I122" s="220"/>
    </row>
    <row r="123" spans="1:9" s="10" customFormat="1" ht="15.75" hidden="1" customHeight="1" x14ac:dyDescent="0.2">
      <c r="A123" s="229" t="s">
        <v>351</v>
      </c>
      <c r="B123" s="219" t="s">
        <v>685</v>
      </c>
      <c r="C123" s="217" t="s">
        <v>854</v>
      </c>
      <c r="D123" s="220"/>
      <c r="E123" s="220"/>
      <c r="F123" s="220"/>
      <c r="G123" s="220"/>
      <c r="H123" s="220"/>
      <c r="I123" s="220"/>
    </row>
    <row r="124" spans="1:9" s="10" customFormat="1" ht="15.75" hidden="1" customHeight="1" x14ac:dyDescent="0.2">
      <c r="A124" s="230" t="s">
        <v>539</v>
      </c>
      <c r="B124" s="219" t="s">
        <v>862</v>
      </c>
      <c r="C124" s="217" t="s">
        <v>854</v>
      </c>
      <c r="D124" s="221"/>
      <c r="E124" s="221"/>
      <c r="F124" s="221"/>
      <c r="G124" s="221"/>
      <c r="H124" s="221"/>
      <c r="I124" s="221"/>
    </row>
    <row r="125" spans="1:9" s="10" customFormat="1" ht="15.75" hidden="1" customHeight="1" x14ac:dyDescent="0.2">
      <c r="A125" s="230" t="s">
        <v>540</v>
      </c>
      <c r="B125" s="219" t="s">
        <v>863</v>
      </c>
      <c r="C125" s="217" t="s">
        <v>854</v>
      </c>
      <c r="D125" s="221"/>
      <c r="E125" s="221"/>
      <c r="F125" s="221"/>
      <c r="G125" s="221"/>
      <c r="H125" s="221"/>
      <c r="I125" s="221"/>
    </row>
    <row r="126" spans="1:9" s="10" customFormat="1" ht="15.75" hidden="1" customHeight="1" x14ac:dyDescent="0.25">
      <c r="A126" s="232" t="s">
        <v>541</v>
      </c>
      <c r="B126" s="219" t="s">
        <v>686</v>
      </c>
      <c r="C126" s="217" t="s">
        <v>854</v>
      </c>
      <c r="D126" s="220"/>
      <c r="E126" s="220"/>
      <c r="F126" s="220"/>
      <c r="G126" s="220"/>
      <c r="H126" s="220"/>
      <c r="I126" s="220"/>
    </row>
    <row r="127" spans="1:9" s="10" customFormat="1" ht="15.75" hidden="1" customHeight="1" x14ac:dyDescent="0.2">
      <c r="A127" s="229" t="s">
        <v>542</v>
      </c>
      <c r="B127" s="219" t="s">
        <v>687</v>
      </c>
      <c r="C127" s="217" t="s">
        <v>854</v>
      </c>
      <c r="D127" s="220"/>
      <c r="E127" s="220"/>
      <c r="F127" s="220"/>
      <c r="G127" s="220"/>
      <c r="H127" s="220"/>
      <c r="I127" s="220"/>
    </row>
    <row r="128" spans="1:9" s="10" customFormat="1" ht="15.75" hidden="1" customHeight="1" x14ac:dyDescent="0.2">
      <c r="A128" s="229" t="s">
        <v>138</v>
      </c>
      <c r="B128" s="219" t="s">
        <v>688</v>
      </c>
      <c r="C128" s="217" t="s">
        <v>854</v>
      </c>
      <c r="D128" s="220"/>
      <c r="E128" s="220"/>
      <c r="F128" s="220"/>
      <c r="G128" s="220"/>
      <c r="H128" s="220"/>
      <c r="I128" s="220"/>
    </row>
    <row r="129" spans="1:12" s="10" customFormat="1" ht="15.75" hidden="1" customHeight="1" x14ac:dyDescent="0.2">
      <c r="A129" s="229" t="s">
        <v>385</v>
      </c>
      <c r="B129" s="219" t="s">
        <v>689</v>
      </c>
      <c r="C129" s="217" t="s">
        <v>854</v>
      </c>
      <c r="D129" s="220"/>
      <c r="E129" s="220"/>
      <c r="F129" s="220"/>
      <c r="G129" s="220"/>
      <c r="H129" s="220"/>
      <c r="I129" s="220"/>
    </row>
    <row r="130" spans="1:12" s="10" customFormat="1" hidden="1" x14ac:dyDescent="0.2">
      <c r="A130" s="228" t="s">
        <v>784</v>
      </c>
      <c r="B130" s="216" t="s">
        <v>690</v>
      </c>
      <c r="C130" s="217" t="s">
        <v>854</v>
      </c>
      <c r="D130" s="218"/>
      <c r="E130" s="218"/>
      <c r="F130" s="218"/>
      <c r="G130" s="218"/>
      <c r="H130" s="218"/>
      <c r="I130" s="218"/>
    </row>
    <row r="131" spans="1:12" s="10" customFormat="1" hidden="1" x14ac:dyDescent="0.2">
      <c r="A131" s="229" t="s">
        <v>383</v>
      </c>
      <c r="B131" s="219" t="s">
        <v>691</v>
      </c>
      <c r="C131" s="217" t="s">
        <v>854</v>
      </c>
      <c r="D131" s="220"/>
      <c r="E131" s="220"/>
      <c r="F131" s="220"/>
      <c r="G131" s="220"/>
      <c r="H131" s="220"/>
      <c r="I131" s="220"/>
    </row>
    <row r="132" spans="1:12" s="10" customFormat="1" hidden="1" x14ac:dyDescent="0.2">
      <c r="A132" s="229" t="s">
        <v>142</v>
      </c>
      <c r="B132" s="219" t="s">
        <v>692</v>
      </c>
      <c r="C132" s="217" t="s">
        <v>854</v>
      </c>
      <c r="D132" s="220"/>
      <c r="E132" s="220"/>
      <c r="F132" s="220"/>
      <c r="G132" s="220"/>
      <c r="H132" s="220"/>
      <c r="I132" s="220"/>
    </row>
    <row r="133" spans="1:12" s="10" customFormat="1" hidden="1" x14ac:dyDescent="0.2">
      <c r="A133" s="229" t="s">
        <v>543</v>
      </c>
      <c r="B133" s="219" t="s">
        <v>693</v>
      </c>
      <c r="C133" s="217" t="s">
        <v>854</v>
      </c>
      <c r="D133" s="220"/>
      <c r="E133" s="220"/>
      <c r="F133" s="220"/>
      <c r="G133" s="220"/>
      <c r="H133" s="220"/>
      <c r="I133" s="220"/>
    </row>
    <row r="134" spans="1:12" s="10" customFormat="1" hidden="1" x14ac:dyDescent="0.2">
      <c r="A134" s="229" t="s">
        <v>544</v>
      </c>
      <c r="B134" s="219" t="s">
        <v>694</v>
      </c>
      <c r="C134" s="217" t="s">
        <v>854</v>
      </c>
      <c r="D134" s="220"/>
      <c r="E134" s="220"/>
      <c r="F134" s="220"/>
      <c r="G134" s="220"/>
      <c r="H134" s="220"/>
      <c r="I134" s="220"/>
    </row>
    <row r="135" spans="1:12" s="10" customFormat="1" hidden="1" x14ac:dyDescent="0.2">
      <c r="A135" s="229" t="s">
        <v>545</v>
      </c>
      <c r="B135" s="219" t="s">
        <v>695</v>
      </c>
      <c r="C135" s="217" t="s">
        <v>854</v>
      </c>
      <c r="D135" s="220"/>
      <c r="E135" s="220"/>
      <c r="F135" s="220"/>
      <c r="G135" s="220"/>
      <c r="H135" s="220"/>
      <c r="I135" s="220"/>
    </row>
    <row r="136" spans="1:12" s="10" customFormat="1" hidden="1" x14ac:dyDescent="0.2">
      <c r="A136" s="229" t="s">
        <v>546</v>
      </c>
      <c r="B136" s="219" t="s">
        <v>696</v>
      </c>
      <c r="C136" s="217" t="s">
        <v>854</v>
      </c>
      <c r="D136" s="220"/>
      <c r="E136" s="220"/>
      <c r="F136" s="220"/>
      <c r="G136" s="220"/>
      <c r="H136" s="220"/>
      <c r="I136" s="220"/>
    </row>
    <row r="137" spans="1:12" s="10" customFormat="1" ht="31.5" hidden="1" x14ac:dyDescent="0.2">
      <c r="A137" s="229" t="s">
        <v>547</v>
      </c>
      <c r="B137" s="219" t="s">
        <v>768</v>
      </c>
      <c r="C137" s="217" t="s">
        <v>854</v>
      </c>
      <c r="D137" s="220"/>
      <c r="E137" s="220"/>
      <c r="F137" s="220"/>
      <c r="G137" s="220"/>
      <c r="H137" s="220"/>
      <c r="I137" s="220"/>
    </row>
    <row r="138" spans="1:12" s="143" customFormat="1" hidden="1" x14ac:dyDescent="0.2">
      <c r="A138" s="228" t="s">
        <v>785</v>
      </c>
      <c r="B138" s="216" t="s">
        <v>697</v>
      </c>
      <c r="C138" s="217"/>
      <c r="D138" s="225"/>
      <c r="E138" s="225"/>
      <c r="F138" s="225"/>
      <c r="G138" s="225"/>
      <c r="H138" s="225"/>
      <c r="I138" s="225"/>
      <c r="J138" s="10"/>
      <c r="K138" s="10"/>
    </row>
    <row r="139" spans="1:12" s="10" customFormat="1" ht="27" customHeight="1" x14ac:dyDescent="0.2">
      <c r="A139" s="228" t="s">
        <v>843</v>
      </c>
      <c r="B139" s="216" t="s">
        <v>698</v>
      </c>
      <c r="C139" s="217" t="s">
        <v>854</v>
      </c>
      <c r="D139" s="218">
        <f>SUM(E139:F139)</f>
        <v>16329.94</v>
      </c>
      <c r="E139" s="218">
        <f>E140+E165+E173</f>
        <v>9493</v>
      </c>
      <c r="F139" s="218">
        <f>F140+F165+F173</f>
        <v>6836.9400000000005</v>
      </c>
      <c r="G139" s="218"/>
      <c r="H139" s="218">
        <v>16329.94</v>
      </c>
      <c r="I139" s="226"/>
      <c r="J139" s="233"/>
      <c r="K139" s="234"/>
    </row>
    <row r="140" spans="1:12" s="10" customFormat="1" x14ac:dyDescent="0.2">
      <c r="A140" s="228" t="s">
        <v>786</v>
      </c>
      <c r="B140" s="216" t="s">
        <v>699</v>
      </c>
      <c r="C140" s="217" t="s">
        <v>854</v>
      </c>
      <c r="D140" s="218">
        <f>SUM(E140:F140)</f>
        <v>9253.7000000000007</v>
      </c>
      <c r="E140" s="218">
        <f>SUM(E141:E164)</f>
        <v>4720</v>
      </c>
      <c r="F140" s="218">
        <f>SUM(F141:F164)</f>
        <v>4533.7000000000007</v>
      </c>
      <c r="G140" s="218"/>
      <c r="H140" s="218">
        <v>9253.7000000000007</v>
      </c>
      <c r="I140" s="218"/>
      <c r="J140" s="236"/>
      <c r="K140" s="235"/>
    </row>
    <row r="141" spans="1:12" s="10" customFormat="1" x14ac:dyDescent="0.2">
      <c r="A141" s="24" t="s">
        <v>290</v>
      </c>
      <c r="B141" s="26" t="s">
        <v>700</v>
      </c>
      <c r="C141" s="182" t="s">
        <v>854</v>
      </c>
      <c r="D141" s="204">
        <f>SUM(E141:F141)</f>
        <v>4235.38</v>
      </c>
      <c r="E141" s="204">
        <v>836</v>
      </c>
      <c r="F141" s="204">
        <v>3399.38</v>
      </c>
      <c r="G141" s="204"/>
      <c r="H141" s="204">
        <v>4235.38</v>
      </c>
      <c r="I141" s="204"/>
      <c r="J141" s="236"/>
      <c r="K141" s="235"/>
      <c r="L141" s="235"/>
    </row>
    <row r="142" spans="1:12" s="10" customFormat="1" x14ac:dyDescent="0.2">
      <c r="A142" s="24" t="s">
        <v>548</v>
      </c>
      <c r="B142" s="26" t="s">
        <v>701</v>
      </c>
      <c r="C142" s="182" t="s">
        <v>854</v>
      </c>
      <c r="D142" s="204">
        <f>SUM(E142:F142)</f>
        <v>1341.0900000000001</v>
      </c>
      <c r="E142" s="204">
        <v>739</v>
      </c>
      <c r="F142" s="204">
        <v>602.09</v>
      </c>
      <c r="G142" s="204"/>
      <c r="H142" s="204">
        <v>1341.0900000000001</v>
      </c>
      <c r="I142" s="204"/>
      <c r="J142" s="236"/>
      <c r="K142" s="235"/>
      <c r="L142" s="235"/>
    </row>
    <row r="143" spans="1:12" s="10" customFormat="1" hidden="1" x14ac:dyDescent="0.2">
      <c r="A143" s="24" t="s">
        <v>376</v>
      </c>
      <c r="B143" s="26" t="s">
        <v>702</v>
      </c>
      <c r="C143" s="182" t="s">
        <v>854</v>
      </c>
      <c r="D143" s="204"/>
      <c r="E143" s="204"/>
      <c r="F143" s="204"/>
      <c r="G143" s="204"/>
      <c r="H143" s="204"/>
      <c r="I143" s="204"/>
    </row>
    <row r="144" spans="1:12" s="10" customFormat="1" hidden="1" x14ac:dyDescent="0.2">
      <c r="A144" s="24" t="s">
        <v>296</v>
      </c>
      <c r="B144" s="26" t="s">
        <v>703</v>
      </c>
      <c r="C144" s="182" t="s">
        <v>854</v>
      </c>
      <c r="D144" s="204"/>
      <c r="E144" s="204"/>
      <c r="F144" s="204"/>
      <c r="G144" s="204"/>
      <c r="H144" s="204"/>
      <c r="I144" s="204"/>
    </row>
    <row r="145" spans="1:9" s="10" customFormat="1" hidden="1" x14ac:dyDescent="0.2">
      <c r="A145" s="24" t="s">
        <v>549</v>
      </c>
      <c r="B145" s="26" t="s">
        <v>704</v>
      </c>
      <c r="C145" s="182" t="s">
        <v>854</v>
      </c>
      <c r="D145" s="204"/>
      <c r="E145" s="204"/>
      <c r="F145" s="204"/>
      <c r="G145" s="204"/>
      <c r="H145" s="204"/>
      <c r="I145" s="204"/>
    </row>
    <row r="146" spans="1:9" s="10" customFormat="1" hidden="1" x14ac:dyDescent="0.2">
      <c r="A146" s="24" t="s">
        <v>380</v>
      </c>
      <c r="B146" s="26" t="s">
        <v>705</v>
      </c>
      <c r="C146" s="182" t="s">
        <v>854</v>
      </c>
      <c r="D146" s="204"/>
      <c r="E146" s="204"/>
      <c r="F146" s="204"/>
      <c r="G146" s="204"/>
      <c r="H146" s="204"/>
      <c r="I146" s="204"/>
    </row>
    <row r="147" spans="1:9" s="10" customFormat="1" hidden="1" x14ac:dyDescent="0.2">
      <c r="A147" s="24" t="s">
        <v>294</v>
      </c>
      <c r="B147" s="26" t="s">
        <v>706</v>
      </c>
      <c r="C147" s="182" t="s">
        <v>854</v>
      </c>
      <c r="D147" s="204"/>
      <c r="E147" s="204"/>
      <c r="F147" s="204"/>
      <c r="G147" s="204"/>
      <c r="H147" s="204"/>
      <c r="I147" s="204"/>
    </row>
    <row r="148" spans="1:9" s="10" customFormat="1" hidden="1" x14ac:dyDescent="0.2">
      <c r="A148" s="24" t="s">
        <v>476</v>
      </c>
      <c r="B148" s="26" t="s">
        <v>707</v>
      </c>
      <c r="C148" s="182" t="s">
        <v>854</v>
      </c>
      <c r="D148" s="204"/>
      <c r="E148" s="204"/>
      <c r="F148" s="204"/>
      <c r="G148" s="204"/>
      <c r="H148" s="204"/>
      <c r="I148" s="204"/>
    </row>
    <row r="149" spans="1:9" s="10" customFormat="1" hidden="1" x14ac:dyDescent="0.2">
      <c r="A149" s="24" t="s">
        <v>550</v>
      </c>
      <c r="B149" s="26" t="s">
        <v>708</v>
      </c>
      <c r="C149" s="182" t="s">
        <v>854</v>
      </c>
      <c r="D149" s="204"/>
      <c r="E149" s="204"/>
      <c r="F149" s="204"/>
      <c r="G149" s="204"/>
      <c r="H149" s="204"/>
      <c r="I149" s="204"/>
    </row>
    <row r="150" spans="1:9" s="10" customFormat="1" hidden="1" x14ac:dyDescent="0.2">
      <c r="A150" s="24" t="s">
        <v>551</v>
      </c>
      <c r="B150" s="26" t="s">
        <v>709</v>
      </c>
      <c r="C150" s="182" t="s">
        <v>854</v>
      </c>
      <c r="D150" s="204"/>
      <c r="E150" s="204"/>
      <c r="F150" s="204"/>
      <c r="G150" s="204"/>
      <c r="H150" s="204"/>
      <c r="I150" s="204"/>
    </row>
    <row r="151" spans="1:9" s="10" customFormat="1" hidden="1" x14ac:dyDescent="0.2">
      <c r="A151" s="24" t="s">
        <v>336</v>
      </c>
      <c r="B151" s="26" t="s">
        <v>710</v>
      </c>
      <c r="C151" s="182" t="s">
        <v>854</v>
      </c>
      <c r="D151" s="204"/>
      <c r="E151" s="204"/>
      <c r="F151" s="204"/>
      <c r="G151" s="204"/>
      <c r="H151" s="204"/>
      <c r="I151" s="204"/>
    </row>
    <row r="152" spans="1:9" s="10" customFormat="1" hidden="1" x14ac:dyDescent="0.2">
      <c r="A152" s="24" t="s">
        <v>552</v>
      </c>
      <c r="B152" s="26" t="s">
        <v>711</v>
      </c>
      <c r="C152" s="182" t="s">
        <v>854</v>
      </c>
      <c r="D152" s="204"/>
      <c r="E152" s="204"/>
      <c r="F152" s="204"/>
      <c r="G152" s="204"/>
      <c r="H152" s="204"/>
      <c r="I152" s="204"/>
    </row>
    <row r="153" spans="1:9" s="10" customFormat="1" hidden="1" x14ac:dyDescent="0.2">
      <c r="A153" s="24" t="s">
        <v>292</v>
      </c>
      <c r="B153" s="26" t="s">
        <v>712</v>
      </c>
      <c r="C153" s="182" t="s">
        <v>854</v>
      </c>
      <c r="D153" s="204"/>
      <c r="E153" s="204"/>
      <c r="F153" s="204"/>
      <c r="G153" s="204"/>
      <c r="H153" s="204"/>
      <c r="I153" s="204"/>
    </row>
    <row r="154" spans="1:9" s="10" customFormat="1" hidden="1" x14ac:dyDescent="0.2">
      <c r="A154" s="24" t="s">
        <v>282</v>
      </c>
      <c r="B154" s="26" t="s">
        <v>713</v>
      </c>
      <c r="C154" s="182" t="s">
        <v>854</v>
      </c>
      <c r="D154" s="204"/>
      <c r="E154" s="204"/>
      <c r="F154" s="204"/>
      <c r="G154" s="204"/>
      <c r="H154" s="204"/>
      <c r="I154" s="204"/>
    </row>
    <row r="155" spans="1:9" s="10" customFormat="1" hidden="1" x14ac:dyDescent="0.2">
      <c r="A155" s="24" t="s">
        <v>332</v>
      </c>
      <c r="B155" s="26" t="s">
        <v>714</v>
      </c>
      <c r="C155" s="182" t="s">
        <v>854</v>
      </c>
      <c r="D155" s="204"/>
      <c r="E155" s="204"/>
      <c r="F155" s="204"/>
      <c r="G155" s="204"/>
      <c r="H155" s="204"/>
      <c r="I155" s="204"/>
    </row>
    <row r="156" spans="1:9" s="10" customFormat="1" hidden="1" x14ac:dyDescent="0.2">
      <c r="A156" s="24" t="s">
        <v>330</v>
      </c>
      <c r="B156" s="26" t="s">
        <v>715</v>
      </c>
      <c r="C156" s="182" t="s">
        <v>854</v>
      </c>
      <c r="D156" s="204"/>
      <c r="E156" s="204"/>
      <c r="F156" s="204"/>
      <c r="G156" s="204"/>
      <c r="H156" s="204"/>
      <c r="I156" s="204"/>
    </row>
    <row r="157" spans="1:9" s="10" customFormat="1" hidden="1" x14ac:dyDescent="0.2">
      <c r="A157" s="24" t="s">
        <v>553</v>
      </c>
      <c r="B157" s="26" t="s">
        <v>716</v>
      </c>
      <c r="C157" s="182" t="s">
        <v>854</v>
      </c>
      <c r="D157" s="204"/>
      <c r="E157" s="204"/>
      <c r="F157" s="204"/>
      <c r="G157" s="204"/>
      <c r="H157" s="204"/>
      <c r="I157" s="204"/>
    </row>
    <row r="158" spans="1:9" s="10" customFormat="1" hidden="1" x14ac:dyDescent="0.2">
      <c r="A158" s="24" t="s">
        <v>374</v>
      </c>
      <c r="B158" s="26" t="s">
        <v>717</v>
      </c>
      <c r="C158" s="182" t="s">
        <v>854</v>
      </c>
      <c r="D158" s="204"/>
      <c r="E158" s="204"/>
      <c r="F158" s="204"/>
      <c r="G158" s="204"/>
      <c r="H158" s="204"/>
      <c r="I158" s="204"/>
    </row>
    <row r="159" spans="1:9" s="10" customFormat="1" hidden="1" x14ac:dyDescent="0.2">
      <c r="A159" s="24" t="s">
        <v>252</v>
      </c>
      <c r="B159" s="26" t="s">
        <v>718</v>
      </c>
      <c r="C159" s="182" t="s">
        <v>854</v>
      </c>
      <c r="D159" s="204"/>
      <c r="E159" s="204"/>
      <c r="F159" s="204"/>
      <c r="G159" s="204"/>
      <c r="H159" s="204"/>
      <c r="I159" s="204"/>
    </row>
    <row r="160" spans="1:9" s="10" customFormat="1" hidden="1" x14ac:dyDescent="0.2">
      <c r="A160" s="24" t="s">
        <v>554</v>
      </c>
      <c r="B160" s="26" t="s">
        <v>719</v>
      </c>
      <c r="C160" s="182" t="s">
        <v>854</v>
      </c>
      <c r="D160" s="204"/>
      <c r="E160" s="204"/>
      <c r="F160" s="204"/>
      <c r="G160" s="204"/>
      <c r="H160" s="204"/>
      <c r="I160" s="204"/>
    </row>
    <row r="161" spans="1:11" s="10" customFormat="1" hidden="1" x14ac:dyDescent="0.2">
      <c r="A161" s="24" t="s">
        <v>334</v>
      </c>
      <c r="B161" s="26" t="s">
        <v>720</v>
      </c>
      <c r="C161" s="182" t="s">
        <v>854</v>
      </c>
      <c r="D161" s="204"/>
      <c r="E161" s="204"/>
      <c r="F161" s="204"/>
      <c r="G161" s="204"/>
      <c r="H161" s="204"/>
      <c r="I161" s="204"/>
    </row>
    <row r="162" spans="1:11" s="143" customFormat="1" hidden="1" x14ac:dyDescent="0.2">
      <c r="A162" s="84" t="s">
        <v>432</v>
      </c>
      <c r="B162" s="84" t="s">
        <v>721</v>
      </c>
      <c r="C162" s="184" t="s">
        <v>854</v>
      </c>
      <c r="D162" s="202"/>
      <c r="E162" s="202"/>
      <c r="F162" s="202"/>
      <c r="G162" s="202"/>
      <c r="H162" s="202"/>
      <c r="I162" s="202"/>
      <c r="J162" s="10"/>
      <c r="K162" s="10"/>
    </row>
    <row r="163" spans="1:11" s="143" customFormat="1" hidden="1" x14ac:dyDescent="0.2">
      <c r="A163" s="84" t="s">
        <v>438</v>
      </c>
      <c r="B163" s="84" t="s">
        <v>722</v>
      </c>
      <c r="C163" s="184" t="s">
        <v>854</v>
      </c>
      <c r="D163" s="202"/>
      <c r="E163" s="202"/>
      <c r="F163" s="202"/>
      <c r="G163" s="202"/>
      <c r="H163" s="202"/>
      <c r="I163" s="202"/>
    </row>
    <row r="164" spans="1:11" s="10" customFormat="1" x14ac:dyDescent="0.2">
      <c r="A164" s="24" t="s">
        <v>555</v>
      </c>
      <c r="B164" s="26" t="s">
        <v>723</v>
      </c>
      <c r="C164" s="182" t="s">
        <v>854</v>
      </c>
      <c r="D164" s="204">
        <f>SUM(E164:F164)</f>
        <v>3677.23</v>
      </c>
      <c r="E164" s="204">
        <v>3145</v>
      </c>
      <c r="F164" s="204">
        <v>532.23</v>
      </c>
      <c r="G164" s="204"/>
      <c r="H164" s="204">
        <v>3677.23</v>
      </c>
      <c r="I164" s="204"/>
      <c r="J164" s="233"/>
      <c r="K164" s="143"/>
    </row>
    <row r="165" spans="1:11" s="10" customFormat="1" x14ac:dyDescent="0.2">
      <c r="A165" s="150" t="s">
        <v>787</v>
      </c>
      <c r="B165" s="42" t="s">
        <v>724</v>
      </c>
      <c r="C165" s="181" t="s">
        <v>854</v>
      </c>
      <c r="D165" s="218">
        <f>SUM(E165:F165)</f>
        <v>1.7202085747392815</v>
      </c>
      <c r="E165" s="205">
        <v>1</v>
      </c>
      <c r="F165" s="195">
        <v>0.72020857473928157</v>
      </c>
      <c r="G165" s="205"/>
      <c r="H165" s="205">
        <v>1.7202085747392815</v>
      </c>
      <c r="I165" s="205"/>
      <c r="J165" s="236"/>
      <c r="K165" s="235"/>
    </row>
    <row r="166" spans="1:11" s="10" customFormat="1" hidden="1" x14ac:dyDescent="0.2">
      <c r="A166" s="24" t="s">
        <v>371</v>
      </c>
      <c r="B166" s="26" t="s">
        <v>769</v>
      </c>
      <c r="C166" s="182" t="s">
        <v>854</v>
      </c>
      <c r="D166" s="204"/>
      <c r="E166" s="204"/>
      <c r="F166" s="204"/>
      <c r="G166" s="204"/>
      <c r="H166" s="204"/>
      <c r="I166" s="204"/>
    </row>
    <row r="167" spans="1:11" s="10" customFormat="1" hidden="1" x14ac:dyDescent="0.2">
      <c r="A167" s="24" t="s">
        <v>229</v>
      </c>
      <c r="B167" s="26" t="s">
        <v>770</v>
      </c>
      <c r="C167" s="182" t="s">
        <v>854</v>
      </c>
      <c r="D167" s="204"/>
      <c r="E167" s="204"/>
      <c r="F167" s="204"/>
      <c r="G167" s="204"/>
      <c r="H167" s="204"/>
      <c r="I167" s="204"/>
    </row>
    <row r="168" spans="1:11" s="10" customFormat="1" hidden="1" x14ac:dyDescent="0.2">
      <c r="A168" s="24" t="s">
        <v>516</v>
      </c>
      <c r="B168" s="26" t="s">
        <v>771</v>
      </c>
      <c r="C168" s="182" t="s">
        <v>854</v>
      </c>
      <c r="D168" s="204"/>
      <c r="E168" s="204"/>
      <c r="F168" s="204"/>
      <c r="G168" s="204"/>
      <c r="H168" s="204"/>
      <c r="I168" s="204"/>
    </row>
    <row r="169" spans="1:11" s="10" customFormat="1" hidden="1" x14ac:dyDescent="0.2">
      <c r="A169" s="24" t="s">
        <v>521</v>
      </c>
      <c r="B169" s="26" t="s">
        <v>772</v>
      </c>
      <c r="C169" s="182" t="s">
        <v>854</v>
      </c>
      <c r="D169" s="204"/>
      <c r="E169" s="204"/>
      <c r="F169" s="204"/>
      <c r="G169" s="204"/>
      <c r="H169" s="204"/>
      <c r="I169" s="204"/>
    </row>
    <row r="170" spans="1:11" s="10" customFormat="1" hidden="1" x14ac:dyDescent="0.2">
      <c r="A170" s="24" t="s">
        <v>556</v>
      </c>
      <c r="B170" s="26" t="s">
        <v>773</v>
      </c>
      <c r="C170" s="182" t="s">
        <v>854</v>
      </c>
      <c r="D170" s="204"/>
      <c r="E170" s="204"/>
      <c r="F170" s="204"/>
      <c r="G170" s="204"/>
      <c r="H170" s="204"/>
      <c r="I170" s="204"/>
    </row>
    <row r="171" spans="1:11" s="10" customFormat="1" x14ac:dyDescent="0.2">
      <c r="A171" s="24" t="s">
        <v>557</v>
      </c>
      <c r="B171" s="26" t="s">
        <v>774</v>
      </c>
      <c r="C171" s="182" t="s">
        <v>854</v>
      </c>
      <c r="D171" s="204">
        <f>SUM(E171:F171)</f>
        <v>1.7202085747392815</v>
      </c>
      <c r="E171" s="199">
        <v>1</v>
      </c>
      <c r="F171" s="194">
        <v>0.72020857473928157</v>
      </c>
      <c r="G171" s="204"/>
      <c r="H171" s="204">
        <v>1.7202085747392815</v>
      </c>
      <c r="I171" s="204"/>
    </row>
    <row r="172" spans="1:11" s="10" customFormat="1" hidden="1" x14ac:dyDescent="0.2">
      <c r="A172" s="24" t="s">
        <v>558</v>
      </c>
      <c r="B172" s="26" t="s">
        <v>775</v>
      </c>
      <c r="C172" s="182" t="s">
        <v>854</v>
      </c>
      <c r="D172" s="204"/>
      <c r="E172" s="204"/>
      <c r="F172" s="204"/>
      <c r="G172" s="204"/>
      <c r="H172" s="204"/>
      <c r="I172" s="204"/>
    </row>
    <row r="173" spans="1:11" s="10" customFormat="1" x14ac:dyDescent="0.2">
      <c r="A173" s="150" t="s">
        <v>788</v>
      </c>
      <c r="B173" s="42" t="s">
        <v>725</v>
      </c>
      <c r="C173" s="181" t="s">
        <v>854</v>
      </c>
      <c r="D173" s="218">
        <f>SUM(E173:F173)</f>
        <v>7074.5197914252603</v>
      </c>
      <c r="E173" s="205">
        <v>4772</v>
      </c>
      <c r="F173" s="205">
        <v>2302.5197914252603</v>
      </c>
      <c r="G173" s="205"/>
      <c r="H173" s="205">
        <v>7074.5197914252603</v>
      </c>
      <c r="I173" s="205"/>
      <c r="J173" s="237"/>
    </row>
    <row r="174" spans="1:11" s="10" customFormat="1" hidden="1" x14ac:dyDescent="0.2">
      <c r="A174" s="43" t="s">
        <v>559</v>
      </c>
      <c r="B174" s="44" t="s">
        <v>726</v>
      </c>
      <c r="C174" s="181" t="s">
        <v>854</v>
      </c>
      <c r="D174" s="206"/>
      <c r="E174" s="206"/>
      <c r="F174" s="206"/>
      <c r="G174" s="206"/>
      <c r="H174" s="206"/>
      <c r="I174" s="206"/>
    </row>
    <row r="175" spans="1:11" s="10" customFormat="1" ht="18.75" hidden="1" customHeight="1" x14ac:dyDescent="0.2">
      <c r="A175" s="153" t="s">
        <v>839</v>
      </c>
      <c r="B175" s="26" t="s">
        <v>727</v>
      </c>
      <c r="C175" s="182" t="s">
        <v>854</v>
      </c>
      <c r="D175" s="204"/>
      <c r="E175" s="204"/>
      <c r="F175" s="204"/>
      <c r="G175" s="204"/>
      <c r="H175" s="204"/>
      <c r="I175" s="204"/>
    </row>
    <row r="176" spans="1:11" s="10" customFormat="1" ht="31.5" hidden="1" x14ac:dyDescent="0.2">
      <c r="A176" s="24" t="s">
        <v>198</v>
      </c>
      <c r="B176" s="26" t="s">
        <v>728</v>
      </c>
      <c r="C176" s="182" t="s">
        <v>854</v>
      </c>
      <c r="D176" s="204"/>
      <c r="E176" s="204"/>
      <c r="F176" s="204"/>
      <c r="G176" s="204"/>
      <c r="H176" s="204"/>
      <c r="I176" s="204"/>
    </row>
    <row r="177" spans="1:11" s="10" customFormat="1" hidden="1" x14ac:dyDescent="0.2">
      <c r="A177" s="24" t="s">
        <v>358</v>
      </c>
      <c r="B177" s="26" t="s">
        <v>729</v>
      </c>
      <c r="C177" s="182" t="s">
        <v>854</v>
      </c>
      <c r="D177" s="204"/>
      <c r="E177" s="204"/>
      <c r="F177" s="204"/>
      <c r="G177" s="204"/>
      <c r="H177" s="204"/>
      <c r="I177" s="204"/>
    </row>
    <row r="178" spans="1:11" s="10" customFormat="1" hidden="1" x14ac:dyDescent="0.2">
      <c r="A178" s="24" t="s">
        <v>560</v>
      </c>
      <c r="B178" s="26" t="s">
        <v>730</v>
      </c>
      <c r="C178" s="182" t="s">
        <v>854</v>
      </c>
      <c r="D178" s="204"/>
      <c r="E178" s="204"/>
      <c r="F178" s="204"/>
      <c r="G178" s="204"/>
      <c r="H178" s="204"/>
      <c r="I178" s="204"/>
    </row>
    <row r="179" spans="1:11" s="10" customFormat="1" hidden="1" x14ac:dyDescent="0.2">
      <c r="A179" s="24" t="s">
        <v>561</v>
      </c>
      <c r="B179" s="26" t="s">
        <v>731</v>
      </c>
      <c r="C179" s="182" t="s">
        <v>854</v>
      </c>
      <c r="D179" s="204"/>
      <c r="E179" s="204"/>
      <c r="F179" s="204"/>
      <c r="G179" s="204"/>
      <c r="H179" s="204"/>
      <c r="I179" s="204"/>
    </row>
    <row r="180" spans="1:11" s="10" customFormat="1" hidden="1" x14ac:dyDescent="0.2">
      <c r="A180" s="24" t="s">
        <v>170</v>
      </c>
      <c r="B180" s="26" t="s">
        <v>732</v>
      </c>
      <c r="C180" s="182" t="s">
        <v>854</v>
      </c>
      <c r="D180" s="204"/>
      <c r="E180" s="204"/>
      <c r="F180" s="204"/>
      <c r="G180" s="204"/>
      <c r="H180" s="204"/>
      <c r="I180" s="204"/>
    </row>
    <row r="181" spans="1:11" s="10" customFormat="1" hidden="1" x14ac:dyDescent="0.2">
      <c r="A181" s="24" t="s">
        <v>562</v>
      </c>
      <c r="B181" s="26" t="s">
        <v>733</v>
      </c>
      <c r="C181" s="182" t="s">
        <v>854</v>
      </c>
      <c r="D181" s="204"/>
      <c r="E181" s="204"/>
      <c r="F181" s="204"/>
      <c r="G181" s="204"/>
      <c r="H181" s="204"/>
      <c r="I181" s="204"/>
    </row>
    <row r="182" spans="1:11" s="10" customFormat="1" hidden="1" x14ac:dyDescent="0.2">
      <c r="A182" s="24" t="s">
        <v>563</v>
      </c>
      <c r="B182" s="26" t="s">
        <v>734</v>
      </c>
      <c r="C182" s="182" t="s">
        <v>854</v>
      </c>
      <c r="D182" s="204"/>
      <c r="E182" s="204"/>
      <c r="F182" s="204"/>
      <c r="G182" s="204"/>
      <c r="H182" s="204"/>
      <c r="I182" s="204"/>
    </row>
    <row r="183" spans="1:11" s="10" customFormat="1" hidden="1" x14ac:dyDescent="0.2">
      <c r="A183" s="24" t="s">
        <v>544</v>
      </c>
      <c r="B183" s="26" t="s">
        <v>735</v>
      </c>
      <c r="C183" s="182" t="s">
        <v>854</v>
      </c>
      <c r="D183" s="204"/>
      <c r="E183" s="204"/>
      <c r="F183" s="204"/>
      <c r="G183" s="204"/>
      <c r="H183" s="204"/>
      <c r="I183" s="204"/>
    </row>
    <row r="184" spans="1:11" s="10" customFormat="1" hidden="1" x14ac:dyDescent="0.2">
      <c r="A184" s="24" t="s">
        <v>152</v>
      </c>
      <c r="B184" s="26" t="s">
        <v>736</v>
      </c>
      <c r="C184" s="182" t="s">
        <v>854</v>
      </c>
      <c r="D184" s="204"/>
      <c r="E184" s="204"/>
      <c r="F184" s="204"/>
      <c r="G184" s="204"/>
      <c r="H184" s="204"/>
      <c r="I184" s="204"/>
    </row>
    <row r="185" spans="1:11" s="10" customFormat="1" hidden="1" x14ac:dyDescent="0.2">
      <c r="A185" s="24" t="s">
        <v>564</v>
      </c>
      <c r="B185" s="26" t="s">
        <v>737</v>
      </c>
      <c r="C185" s="182" t="s">
        <v>854</v>
      </c>
      <c r="D185" s="204"/>
      <c r="E185" s="204"/>
      <c r="F185" s="204"/>
      <c r="G185" s="204"/>
      <c r="H185" s="204"/>
      <c r="I185" s="204"/>
    </row>
    <row r="186" spans="1:11" s="10" customFormat="1" hidden="1" x14ac:dyDescent="0.2">
      <c r="A186" s="24" t="s">
        <v>364</v>
      </c>
      <c r="B186" s="26" t="s">
        <v>738</v>
      </c>
      <c r="C186" s="182" t="s">
        <v>854</v>
      </c>
      <c r="D186" s="204"/>
      <c r="E186" s="204"/>
      <c r="F186" s="204"/>
      <c r="G186" s="204"/>
      <c r="H186" s="204"/>
      <c r="I186" s="204"/>
    </row>
    <row r="187" spans="1:11" s="10" customFormat="1" hidden="1" x14ac:dyDescent="0.2">
      <c r="A187" s="24" t="s">
        <v>357</v>
      </c>
      <c r="B187" s="26" t="s">
        <v>739</v>
      </c>
      <c r="C187" s="182" t="s">
        <v>854</v>
      </c>
      <c r="D187" s="204"/>
      <c r="E187" s="204"/>
      <c r="F187" s="204"/>
      <c r="G187" s="204"/>
      <c r="H187" s="204"/>
      <c r="I187" s="204"/>
    </row>
    <row r="188" spans="1:11" s="10" customFormat="1" x14ac:dyDescent="0.2">
      <c r="A188" s="24" t="s">
        <v>565</v>
      </c>
      <c r="B188" s="26" t="s">
        <v>740</v>
      </c>
      <c r="C188" s="182" t="s">
        <v>854</v>
      </c>
      <c r="D188" s="204">
        <f>SUM(E188:F188)</f>
        <v>7074.5197914252603</v>
      </c>
      <c r="E188" s="204">
        <v>4772</v>
      </c>
      <c r="F188" s="204">
        <v>2302.5197914252603</v>
      </c>
      <c r="G188" s="204"/>
      <c r="H188" s="204">
        <v>7074.5197914252603</v>
      </c>
      <c r="I188" s="204"/>
      <c r="J188" s="237"/>
    </row>
    <row r="189" spans="1:11" s="10" customFormat="1" x14ac:dyDescent="0.2">
      <c r="A189" s="150" t="s">
        <v>844</v>
      </c>
      <c r="B189" s="42" t="s">
        <v>341</v>
      </c>
      <c r="C189" s="181" t="s">
        <v>854</v>
      </c>
      <c r="D189" s="205">
        <f>D190+D236</f>
        <v>523578.21639999998</v>
      </c>
      <c r="E189" s="205">
        <f t="shared" ref="E189:F189" si="2">E190+E236</f>
        <v>245452.82</v>
      </c>
      <c r="F189" s="205">
        <f t="shared" si="2"/>
        <v>278125.39639999997</v>
      </c>
      <c r="G189" s="205"/>
      <c r="H189" s="205">
        <f>H190+H236</f>
        <v>523578.21639999998</v>
      </c>
      <c r="I189" s="205"/>
    </row>
    <row r="190" spans="1:11" s="10" customFormat="1" x14ac:dyDescent="0.2">
      <c r="A190" s="150" t="s">
        <v>845</v>
      </c>
      <c r="B190" s="42" t="s">
        <v>395</v>
      </c>
      <c r="C190" s="181" t="s">
        <v>854</v>
      </c>
      <c r="D190" s="205">
        <v>0</v>
      </c>
      <c r="E190" s="205">
        <v>0</v>
      </c>
      <c r="F190" s="205">
        <v>0</v>
      </c>
      <c r="G190" s="205"/>
      <c r="H190" s="205">
        <v>0</v>
      </c>
      <c r="I190" s="205"/>
      <c r="J190" s="235"/>
      <c r="K190" s="235"/>
    </row>
    <row r="191" spans="1:11" s="10" customFormat="1" hidden="1" x14ac:dyDescent="0.2">
      <c r="A191" s="150" t="s">
        <v>566</v>
      </c>
      <c r="B191" s="42" t="s">
        <v>741</v>
      </c>
      <c r="C191" s="181" t="s">
        <v>854</v>
      </c>
      <c r="D191" s="205"/>
      <c r="E191" s="205"/>
      <c r="F191" s="205"/>
      <c r="G191" s="205"/>
      <c r="H191" s="205"/>
      <c r="I191" s="205"/>
    </row>
    <row r="192" spans="1:11" s="10" customFormat="1" hidden="1" x14ac:dyDescent="0.2">
      <c r="A192" s="24" t="s">
        <v>377</v>
      </c>
      <c r="B192" s="26" t="s">
        <v>307</v>
      </c>
      <c r="C192" s="182" t="s">
        <v>854</v>
      </c>
      <c r="D192" s="204"/>
      <c r="E192" s="204"/>
      <c r="F192" s="204"/>
      <c r="G192" s="204"/>
      <c r="H192" s="204"/>
      <c r="I192" s="204"/>
    </row>
    <row r="193" spans="1:11" s="10" customFormat="1" hidden="1" x14ac:dyDescent="0.2">
      <c r="A193" s="24" t="s">
        <v>394</v>
      </c>
      <c r="B193" s="26" t="s">
        <v>311</v>
      </c>
      <c r="C193" s="182" t="s">
        <v>854</v>
      </c>
      <c r="D193" s="204"/>
      <c r="E193" s="204"/>
      <c r="F193" s="204"/>
      <c r="G193" s="204"/>
      <c r="H193" s="204"/>
      <c r="I193" s="204"/>
    </row>
    <row r="194" spans="1:11" s="10" customFormat="1" hidden="1" x14ac:dyDescent="0.2">
      <c r="A194" s="24" t="s">
        <v>393</v>
      </c>
      <c r="B194" s="26" t="s">
        <v>315</v>
      </c>
      <c r="C194" s="182" t="s">
        <v>854</v>
      </c>
      <c r="D194" s="204"/>
      <c r="E194" s="204"/>
      <c r="F194" s="204"/>
      <c r="G194" s="204"/>
      <c r="H194" s="204"/>
      <c r="I194" s="204"/>
    </row>
    <row r="195" spans="1:11" s="10" customFormat="1" hidden="1" x14ac:dyDescent="0.2">
      <c r="A195" s="24" t="s">
        <v>374</v>
      </c>
      <c r="B195" s="26" t="s">
        <v>255</v>
      </c>
      <c r="C195" s="182" t="s">
        <v>854</v>
      </c>
      <c r="D195" s="204"/>
      <c r="E195" s="204"/>
      <c r="F195" s="204"/>
      <c r="G195" s="204"/>
      <c r="H195" s="204"/>
      <c r="I195" s="204"/>
    </row>
    <row r="196" spans="1:11" s="10" customFormat="1" hidden="1" x14ac:dyDescent="0.2">
      <c r="A196" s="24" t="s">
        <v>375</v>
      </c>
      <c r="B196" s="26" t="s">
        <v>285</v>
      </c>
      <c r="C196" s="182" t="s">
        <v>854</v>
      </c>
      <c r="D196" s="204"/>
      <c r="E196" s="204"/>
      <c r="F196" s="204"/>
      <c r="G196" s="204"/>
      <c r="H196" s="204"/>
      <c r="I196" s="204"/>
    </row>
    <row r="197" spans="1:11" s="10" customFormat="1" hidden="1" x14ac:dyDescent="0.2">
      <c r="A197" s="24" t="s">
        <v>376</v>
      </c>
      <c r="B197" s="26" t="s">
        <v>303</v>
      </c>
      <c r="C197" s="182" t="s">
        <v>854</v>
      </c>
      <c r="D197" s="204"/>
      <c r="E197" s="204"/>
      <c r="F197" s="204"/>
      <c r="G197" s="204"/>
      <c r="H197" s="204"/>
      <c r="I197" s="204"/>
    </row>
    <row r="198" spans="1:11" s="10" customFormat="1" hidden="1" x14ac:dyDescent="0.2">
      <c r="A198" s="24" t="s">
        <v>248</v>
      </c>
      <c r="B198" s="26" t="s">
        <v>247</v>
      </c>
      <c r="C198" s="182" t="s">
        <v>854</v>
      </c>
      <c r="D198" s="204"/>
      <c r="E198" s="204"/>
      <c r="F198" s="204"/>
      <c r="G198" s="204"/>
      <c r="H198" s="204"/>
      <c r="I198" s="204"/>
    </row>
    <row r="199" spans="1:11" s="10" customFormat="1" hidden="1" x14ac:dyDescent="0.2">
      <c r="A199" s="24" t="s">
        <v>380</v>
      </c>
      <c r="B199" s="26" t="s">
        <v>321</v>
      </c>
      <c r="C199" s="182" t="s">
        <v>854</v>
      </c>
      <c r="D199" s="204"/>
      <c r="E199" s="204"/>
      <c r="F199" s="204"/>
      <c r="G199" s="204"/>
      <c r="H199" s="204"/>
      <c r="I199" s="204"/>
    </row>
    <row r="200" spans="1:11" s="10" customFormat="1" hidden="1" x14ac:dyDescent="0.2">
      <c r="A200" s="24" t="s">
        <v>246</v>
      </c>
      <c r="B200" s="26" t="s">
        <v>245</v>
      </c>
      <c r="C200" s="182" t="s">
        <v>854</v>
      </c>
      <c r="D200" s="204"/>
      <c r="E200" s="204"/>
      <c r="F200" s="204"/>
      <c r="G200" s="204"/>
      <c r="H200" s="204"/>
      <c r="I200" s="204"/>
    </row>
    <row r="201" spans="1:11" s="10" customFormat="1" hidden="1" x14ac:dyDescent="0.2">
      <c r="A201" s="24" t="s">
        <v>244</v>
      </c>
      <c r="B201" s="26" t="s">
        <v>243</v>
      </c>
      <c r="C201" s="182" t="s">
        <v>854</v>
      </c>
      <c r="D201" s="204"/>
      <c r="E201" s="204"/>
      <c r="F201" s="204"/>
      <c r="G201" s="204"/>
      <c r="H201" s="204"/>
      <c r="I201" s="204"/>
    </row>
    <row r="202" spans="1:11" s="10" customFormat="1" hidden="1" x14ac:dyDescent="0.2">
      <c r="A202" s="150" t="s">
        <v>567</v>
      </c>
      <c r="B202" s="42" t="s">
        <v>392</v>
      </c>
      <c r="C202" s="181" t="s">
        <v>854</v>
      </c>
      <c r="D202" s="205"/>
      <c r="E202" s="205"/>
      <c r="F202" s="205"/>
      <c r="G202" s="205"/>
      <c r="H202" s="205"/>
      <c r="I202" s="205"/>
    </row>
    <row r="203" spans="1:11" s="10" customFormat="1" hidden="1" x14ac:dyDescent="0.2">
      <c r="A203" s="27" t="s">
        <v>215</v>
      </c>
      <c r="B203" s="28" t="s">
        <v>214</v>
      </c>
      <c r="C203" s="182" t="s">
        <v>854</v>
      </c>
      <c r="D203" s="204"/>
      <c r="E203" s="204"/>
      <c r="F203" s="204"/>
      <c r="G203" s="204"/>
      <c r="H203" s="204"/>
      <c r="I203" s="204"/>
    </row>
    <row r="204" spans="1:11" s="143" customFormat="1" hidden="1" x14ac:dyDescent="0.2">
      <c r="A204" s="84" t="s">
        <v>421</v>
      </c>
      <c r="B204" s="84" t="s">
        <v>425</v>
      </c>
      <c r="C204" s="182" t="s">
        <v>854</v>
      </c>
      <c r="D204" s="202"/>
      <c r="E204" s="202"/>
      <c r="F204" s="202"/>
      <c r="G204" s="202"/>
      <c r="H204" s="202"/>
      <c r="I204" s="202"/>
      <c r="J204" s="10"/>
      <c r="K204" s="10"/>
    </row>
    <row r="205" spans="1:11" s="143" customFormat="1" hidden="1" x14ac:dyDescent="0.2">
      <c r="A205" s="84" t="s">
        <v>423</v>
      </c>
      <c r="B205" s="84" t="s">
        <v>426</v>
      </c>
      <c r="C205" s="182" t="s">
        <v>854</v>
      </c>
      <c r="D205" s="202"/>
      <c r="E205" s="202"/>
      <c r="F205" s="202"/>
      <c r="G205" s="202"/>
      <c r="H205" s="202"/>
      <c r="I205" s="202"/>
    </row>
    <row r="206" spans="1:11" s="143" customFormat="1" hidden="1" x14ac:dyDescent="0.2">
      <c r="A206" s="84" t="s">
        <v>568</v>
      </c>
      <c r="B206" s="84" t="s">
        <v>427</v>
      </c>
      <c r="C206" s="182" t="s">
        <v>854</v>
      </c>
      <c r="D206" s="202"/>
      <c r="E206" s="202"/>
      <c r="F206" s="202"/>
      <c r="G206" s="202"/>
      <c r="H206" s="202"/>
      <c r="I206" s="202"/>
    </row>
    <row r="207" spans="1:11" s="10" customFormat="1" hidden="1" x14ac:dyDescent="0.2">
      <c r="A207" s="27" t="s">
        <v>213</v>
      </c>
      <c r="B207" s="28" t="s">
        <v>212</v>
      </c>
      <c r="C207" s="182" t="s">
        <v>854</v>
      </c>
      <c r="D207" s="204"/>
      <c r="E207" s="204"/>
      <c r="F207" s="204"/>
      <c r="G207" s="204"/>
      <c r="H207" s="204"/>
      <c r="I207" s="204"/>
      <c r="J207" s="143"/>
      <c r="K207" s="143"/>
    </row>
    <row r="208" spans="1:11" s="10" customFormat="1" hidden="1" x14ac:dyDescent="0.2">
      <c r="A208" s="27" t="s">
        <v>391</v>
      </c>
      <c r="B208" s="28" t="s">
        <v>236</v>
      </c>
      <c r="C208" s="182" t="s">
        <v>854</v>
      </c>
      <c r="D208" s="204"/>
      <c r="E208" s="204"/>
      <c r="F208" s="204"/>
      <c r="G208" s="204"/>
      <c r="H208" s="204"/>
      <c r="I208" s="204"/>
    </row>
    <row r="209" spans="1:11" s="10" customFormat="1" hidden="1" x14ac:dyDescent="0.2">
      <c r="A209" s="27" t="s">
        <v>390</v>
      </c>
      <c r="B209" s="28" t="s">
        <v>232</v>
      </c>
      <c r="C209" s="182" t="s">
        <v>854</v>
      </c>
      <c r="D209" s="204"/>
      <c r="E209" s="204"/>
      <c r="F209" s="204"/>
      <c r="G209" s="204"/>
      <c r="H209" s="204"/>
      <c r="I209" s="204"/>
    </row>
    <row r="210" spans="1:11" s="10" customFormat="1" hidden="1" x14ac:dyDescent="0.2">
      <c r="A210" s="27" t="s">
        <v>211</v>
      </c>
      <c r="B210" s="28" t="s">
        <v>210</v>
      </c>
      <c r="C210" s="182" t="s">
        <v>854</v>
      </c>
      <c r="D210" s="204"/>
      <c r="E210" s="204"/>
      <c r="F210" s="204"/>
      <c r="G210" s="204"/>
      <c r="H210" s="204"/>
      <c r="I210" s="204"/>
    </row>
    <row r="211" spans="1:11" s="10" customFormat="1" hidden="1" x14ac:dyDescent="0.2">
      <c r="A211" s="27" t="s">
        <v>371</v>
      </c>
      <c r="B211" s="28" t="s">
        <v>226</v>
      </c>
      <c r="C211" s="182" t="s">
        <v>854</v>
      </c>
      <c r="D211" s="204"/>
      <c r="E211" s="204"/>
      <c r="F211" s="204"/>
      <c r="G211" s="204"/>
      <c r="H211" s="204"/>
      <c r="I211" s="204"/>
    </row>
    <row r="212" spans="1:11" s="10" customFormat="1" hidden="1" x14ac:dyDescent="0.2">
      <c r="A212" s="27" t="s">
        <v>209</v>
      </c>
      <c r="B212" s="28" t="s">
        <v>208</v>
      </c>
      <c r="C212" s="182" t="s">
        <v>854</v>
      </c>
      <c r="D212" s="204"/>
      <c r="E212" s="204"/>
      <c r="F212" s="204"/>
      <c r="G212" s="204"/>
      <c r="H212" s="204"/>
      <c r="I212" s="204"/>
    </row>
    <row r="213" spans="1:11" s="10" customFormat="1" ht="31.5" hidden="1" x14ac:dyDescent="0.2">
      <c r="A213" s="150" t="s">
        <v>864</v>
      </c>
      <c r="B213" s="42" t="s">
        <v>389</v>
      </c>
      <c r="C213" s="181" t="s">
        <v>854</v>
      </c>
      <c r="D213" s="205"/>
      <c r="E213" s="205"/>
      <c r="F213" s="205"/>
      <c r="G213" s="205"/>
      <c r="H213" s="205"/>
      <c r="I213" s="205"/>
    </row>
    <row r="214" spans="1:11" s="10" customFormat="1" hidden="1" x14ac:dyDescent="0.2">
      <c r="A214" s="154" t="s">
        <v>569</v>
      </c>
      <c r="B214" s="47" t="s">
        <v>388</v>
      </c>
      <c r="C214" s="181" t="s">
        <v>854</v>
      </c>
      <c r="D214" s="207"/>
      <c r="E214" s="207"/>
      <c r="F214" s="207"/>
      <c r="G214" s="207"/>
      <c r="H214" s="207"/>
      <c r="I214" s="207"/>
    </row>
    <row r="215" spans="1:11" s="48" customFormat="1" hidden="1" x14ac:dyDescent="0.2">
      <c r="A215" s="31" t="s">
        <v>424</v>
      </c>
      <c r="B215" s="31" t="s">
        <v>202</v>
      </c>
      <c r="C215" s="183" t="s">
        <v>854</v>
      </c>
      <c r="D215" s="201"/>
      <c r="E215" s="201"/>
      <c r="F215" s="201"/>
      <c r="G215" s="201"/>
      <c r="H215" s="201"/>
      <c r="I215" s="201"/>
      <c r="J215" s="10"/>
      <c r="K215" s="10"/>
    </row>
    <row r="216" spans="1:11" s="10" customFormat="1" hidden="1" x14ac:dyDescent="0.2">
      <c r="A216" s="30" t="s">
        <v>365</v>
      </c>
      <c r="B216" s="37" t="s">
        <v>195</v>
      </c>
      <c r="C216" s="183" t="s">
        <v>854</v>
      </c>
      <c r="D216" s="201"/>
      <c r="E216" s="201"/>
      <c r="F216" s="201"/>
      <c r="G216" s="201"/>
      <c r="H216" s="201"/>
      <c r="I216" s="201"/>
      <c r="J216" s="48"/>
      <c r="K216" s="48"/>
    </row>
    <row r="217" spans="1:11" s="10" customFormat="1" hidden="1" x14ac:dyDescent="0.2">
      <c r="A217" s="30" t="s">
        <v>364</v>
      </c>
      <c r="B217" s="37" t="s">
        <v>191</v>
      </c>
      <c r="C217" s="183" t="s">
        <v>854</v>
      </c>
      <c r="D217" s="201"/>
      <c r="E217" s="201"/>
      <c r="F217" s="201"/>
      <c r="G217" s="201"/>
      <c r="H217" s="201"/>
      <c r="I217" s="201"/>
    </row>
    <row r="218" spans="1:11" s="10" customFormat="1" hidden="1" x14ac:dyDescent="0.2">
      <c r="A218" s="30" t="s">
        <v>363</v>
      </c>
      <c r="B218" s="37" t="s">
        <v>187</v>
      </c>
      <c r="C218" s="183" t="s">
        <v>854</v>
      </c>
      <c r="D218" s="201"/>
      <c r="E218" s="201"/>
      <c r="F218" s="201"/>
      <c r="G218" s="201"/>
      <c r="H218" s="201"/>
      <c r="I218" s="201"/>
    </row>
    <row r="219" spans="1:11" s="48" customFormat="1" hidden="1" x14ac:dyDescent="0.25">
      <c r="A219" s="31" t="s">
        <v>570</v>
      </c>
      <c r="B219" s="53" t="s">
        <v>776</v>
      </c>
      <c r="C219" s="185" t="s">
        <v>854</v>
      </c>
      <c r="D219" s="208"/>
      <c r="E219" s="208"/>
      <c r="F219" s="208"/>
      <c r="G219" s="208"/>
      <c r="H219" s="208"/>
      <c r="I219" s="208"/>
      <c r="J219" s="10"/>
      <c r="K219" s="10"/>
    </row>
    <row r="220" spans="1:11" s="10" customFormat="1" hidden="1" x14ac:dyDescent="0.2">
      <c r="A220" s="154" t="s">
        <v>571</v>
      </c>
      <c r="B220" s="47" t="s">
        <v>386</v>
      </c>
      <c r="C220" s="181" t="s">
        <v>854</v>
      </c>
      <c r="D220" s="207"/>
      <c r="E220" s="207"/>
      <c r="F220" s="207"/>
      <c r="G220" s="207"/>
      <c r="H220" s="207"/>
      <c r="I220" s="207"/>
      <c r="J220" s="48"/>
      <c r="K220" s="48"/>
    </row>
    <row r="221" spans="1:11" s="10" customFormat="1" hidden="1" x14ac:dyDescent="0.2">
      <c r="A221" s="27" t="s">
        <v>360</v>
      </c>
      <c r="B221" s="28" t="s">
        <v>183</v>
      </c>
      <c r="C221" s="182" t="s">
        <v>854</v>
      </c>
      <c r="D221" s="204"/>
      <c r="E221" s="204"/>
      <c r="F221" s="204"/>
      <c r="G221" s="204"/>
      <c r="H221" s="204"/>
      <c r="I221" s="204"/>
    </row>
    <row r="222" spans="1:11" s="10" customFormat="1" hidden="1" x14ac:dyDescent="0.2">
      <c r="A222" s="27" t="s">
        <v>359</v>
      </c>
      <c r="B222" s="28" t="s">
        <v>179</v>
      </c>
      <c r="C222" s="182" t="s">
        <v>854</v>
      </c>
      <c r="D222" s="204"/>
      <c r="E222" s="204"/>
      <c r="F222" s="204"/>
      <c r="G222" s="204"/>
      <c r="H222" s="204"/>
      <c r="I222" s="204"/>
    </row>
    <row r="223" spans="1:11" s="10" customFormat="1" hidden="1" x14ac:dyDescent="0.2">
      <c r="A223" s="27" t="s">
        <v>358</v>
      </c>
      <c r="B223" s="28" t="s">
        <v>175</v>
      </c>
      <c r="C223" s="182" t="s">
        <v>854</v>
      </c>
      <c r="D223" s="204"/>
      <c r="E223" s="204"/>
      <c r="F223" s="204"/>
      <c r="G223" s="204"/>
      <c r="H223" s="204"/>
      <c r="I223" s="204"/>
    </row>
    <row r="224" spans="1:11" s="10" customFormat="1" hidden="1" x14ac:dyDescent="0.2">
      <c r="A224" s="27" t="s">
        <v>172</v>
      </c>
      <c r="B224" s="28" t="s">
        <v>171</v>
      </c>
      <c r="C224" s="182" t="s">
        <v>854</v>
      </c>
      <c r="D224" s="204"/>
      <c r="E224" s="204"/>
      <c r="F224" s="204"/>
      <c r="G224" s="204"/>
      <c r="H224" s="204"/>
      <c r="I224" s="204"/>
    </row>
    <row r="225" spans="1:12" s="10" customFormat="1" hidden="1" x14ac:dyDescent="0.2">
      <c r="A225" s="27" t="s">
        <v>357</v>
      </c>
      <c r="B225" s="28" t="s">
        <v>167</v>
      </c>
      <c r="C225" s="182" t="s">
        <v>854</v>
      </c>
      <c r="D225" s="204"/>
      <c r="E225" s="204"/>
      <c r="F225" s="204"/>
      <c r="G225" s="204"/>
      <c r="H225" s="204"/>
      <c r="I225" s="204"/>
    </row>
    <row r="226" spans="1:12" s="10" customFormat="1" hidden="1" x14ac:dyDescent="0.2">
      <c r="A226" s="27" t="s">
        <v>351</v>
      </c>
      <c r="B226" s="28" t="s">
        <v>147</v>
      </c>
      <c r="C226" s="182" t="s">
        <v>854</v>
      </c>
      <c r="D226" s="204"/>
      <c r="E226" s="204"/>
      <c r="F226" s="204"/>
      <c r="G226" s="204"/>
      <c r="H226" s="204"/>
      <c r="I226" s="204"/>
    </row>
    <row r="227" spans="1:12" s="10" customFormat="1" hidden="1" x14ac:dyDescent="0.2">
      <c r="A227" s="27" t="s">
        <v>356</v>
      </c>
      <c r="B227" s="28" t="s">
        <v>161</v>
      </c>
      <c r="C227" s="182" t="s">
        <v>854</v>
      </c>
      <c r="D227" s="204"/>
      <c r="E227" s="204"/>
      <c r="F227" s="204"/>
      <c r="G227" s="204"/>
      <c r="H227" s="204"/>
      <c r="I227" s="204"/>
    </row>
    <row r="228" spans="1:12" s="10" customFormat="1" hidden="1" x14ac:dyDescent="0.2">
      <c r="A228" s="27" t="s">
        <v>355</v>
      </c>
      <c r="B228" s="28" t="s">
        <v>157</v>
      </c>
      <c r="C228" s="182" t="s">
        <v>854</v>
      </c>
      <c r="D228" s="204"/>
      <c r="E228" s="204"/>
      <c r="F228" s="204"/>
      <c r="G228" s="204"/>
      <c r="H228" s="204"/>
      <c r="I228" s="204"/>
    </row>
    <row r="229" spans="1:12" s="48" customFormat="1" hidden="1" x14ac:dyDescent="0.25">
      <c r="A229" s="31" t="s">
        <v>572</v>
      </c>
      <c r="B229" s="53" t="s">
        <v>777</v>
      </c>
      <c r="C229" s="185" t="s">
        <v>854</v>
      </c>
      <c r="D229" s="208"/>
      <c r="E229" s="208"/>
      <c r="F229" s="208"/>
      <c r="G229" s="208"/>
      <c r="H229" s="208"/>
      <c r="I229" s="208"/>
      <c r="J229" s="10"/>
      <c r="K229" s="10"/>
    </row>
    <row r="230" spans="1:12" s="10" customFormat="1" hidden="1" x14ac:dyDescent="0.2">
      <c r="A230" s="154" t="s">
        <v>573</v>
      </c>
      <c r="B230" s="47" t="s">
        <v>384</v>
      </c>
      <c r="C230" s="181" t="s">
        <v>854</v>
      </c>
      <c r="D230" s="207"/>
      <c r="E230" s="207"/>
      <c r="F230" s="207"/>
      <c r="G230" s="207"/>
      <c r="H230" s="207"/>
      <c r="I230" s="207"/>
      <c r="J230" s="48"/>
      <c r="K230" s="48"/>
    </row>
    <row r="231" spans="1:12" s="10" customFormat="1" hidden="1" x14ac:dyDescent="0.2">
      <c r="A231" s="27" t="s">
        <v>383</v>
      </c>
      <c r="B231" s="28" t="s">
        <v>143</v>
      </c>
      <c r="C231" s="182" t="s">
        <v>854</v>
      </c>
      <c r="D231" s="204"/>
      <c r="E231" s="204"/>
      <c r="F231" s="204"/>
      <c r="G231" s="204"/>
      <c r="H231" s="204"/>
      <c r="I231" s="204"/>
    </row>
    <row r="232" spans="1:12" s="10" customFormat="1" hidden="1" x14ac:dyDescent="0.2">
      <c r="A232" s="27" t="s">
        <v>142</v>
      </c>
      <c r="B232" s="28" t="s">
        <v>141</v>
      </c>
      <c r="C232" s="182" t="s">
        <v>854</v>
      </c>
      <c r="D232" s="204"/>
      <c r="E232" s="204"/>
      <c r="F232" s="204"/>
      <c r="G232" s="204"/>
      <c r="H232" s="204"/>
      <c r="I232" s="204"/>
    </row>
    <row r="233" spans="1:12" s="10" customFormat="1" hidden="1" x14ac:dyDescent="0.2">
      <c r="A233" s="27" t="s">
        <v>140</v>
      </c>
      <c r="B233" s="28" t="s">
        <v>139</v>
      </c>
      <c r="C233" s="182" t="s">
        <v>854</v>
      </c>
      <c r="D233" s="204"/>
      <c r="E233" s="204"/>
      <c r="F233" s="204"/>
      <c r="G233" s="204"/>
      <c r="H233" s="204"/>
      <c r="I233" s="204"/>
    </row>
    <row r="234" spans="1:12" s="10" customFormat="1" hidden="1" x14ac:dyDescent="0.2">
      <c r="A234" s="27" t="s">
        <v>138</v>
      </c>
      <c r="B234" s="28" t="s">
        <v>137</v>
      </c>
      <c r="C234" s="182" t="s">
        <v>854</v>
      </c>
      <c r="D234" s="204"/>
      <c r="E234" s="204"/>
      <c r="F234" s="204"/>
      <c r="G234" s="204"/>
      <c r="H234" s="204"/>
      <c r="I234" s="204"/>
    </row>
    <row r="235" spans="1:12" s="10" customFormat="1" hidden="1" x14ac:dyDescent="0.2">
      <c r="A235" s="28" t="s">
        <v>128</v>
      </c>
      <c r="B235" s="28" t="s">
        <v>127</v>
      </c>
      <c r="C235" s="182" t="s">
        <v>854</v>
      </c>
      <c r="D235" s="204"/>
      <c r="E235" s="204"/>
      <c r="F235" s="204"/>
      <c r="G235" s="204"/>
      <c r="H235" s="204"/>
      <c r="I235" s="204"/>
    </row>
    <row r="236" spans="1:12" s="10" customFormat="1" x14ac:dyDescent="0.2">
      <c r="A236" s="150" t="s">
        <v>846</v>
      </c>
      <c r="B236" s="42" t="s">
        <v>382</v>
      </c>
      <c r="C236" s="181" t="s">
        <v>854</v>
      </c>
      <c r="D236" s="205">
        <f>D237+D284+D294</f>
        <v>523578.21639999998</v>
      </c>
      <c r="E236" s="205">
        <f t="shared" ref="E236:F236" si="3">E237+E284+E294</f>
        <v>245452.82</v>
      </c>
      <c r="F236" s="205">
        <f t="shared" si="3"/>
        <v>278125.39639999997</v>
      </c>
      <c r="G236" s="205"/>
      <c r="H236" s="205">
        <f>H237+H284+H294</f>
        <v>523578.21639999998</v>
      </c>
      <c r="I236" s="205"/>
      <c r="K236" s="235"/>
    </row>
    <row r="237" spans="1:12" s="10" customFormat="1" x14ac:dyDescent="0.2">
      <c r="A237" s="150" t="s">
        <v>574</v>
      </c>
      <c r="B237" s="42" t="s">
        <v>381</v>
      </c>
      <c r="C237" s="181" t="s">
        <v>854</v>
      </c>
      <c r="D237" s="205">
        <f>SUM(D238:D246)+SUM(D249:D283)</f>
        <v>521621.27159999998</v>
      </c>
      <c r="E237" s="205">
        <f t="shared" ref="E237:F237" si="4">SUM(E238:E246)+SUM(E249:E283)</f>
        <v>244770</v>
      </c>
      <c r="F237" s="205">
        <f t="shared" si="4"/>
        <v>276851.27159999998</v>
      </c>
      <c r="G237" s="205"/>
      <c r="H237" s="205">
        <f>SUM(H238:H246)+SUM(H249:H283)</f>
        <v>521621.27159999998</v>
      </c>
      <c r="I237" s="205"/>
      <c r="J237" s="239"/>
      <c r="K237" s="239"/>
      <c r="L237" s="235"/>
    </row>
    <row r="238" spans="1:12" s="10" customFormat="1" x14ac:dyDescent="0.2">
      <c r="A238" s="29" t="s">
        <v>338</v>
      </c>
      <c r="B238" s="36" t="s">
        <v>337</v>
      </c>
      <c r="C238" s="182" t="s">
        <v>854</v>
      </c>
      <c r="D238" s="209">
        <f>SUM(E238:F238)</f>
        <v>449794.49569999997</v>
      </c>
      <c r="E238" s="209">
        <v>210576</v>
      </c>
      <c r="F238" s="209">
        <v>239218.49569999997</v>
      </c>
      <c r="G238" s="209"/>
      <c r="H238" s="209">
        <v>449794.49569999997</v>
      </c>
      <c r="I238" s="209"/>
      <c r="K238" s="235"/>
    </row>
    <row r="239" spans="1:12" s="10" customFormat="1" x14ac:dyDescent="0.2">
      <c r="A239" s="27" t="s">
        <v>336</v>
      </c>
      <c r="B239" s="28" t="s">
        <v>335</v>
      </c>
      <c r="C239" s="182" t="s">
        <v>854</v>
      </c>
      <c r="D239" s="209">
        <f>SUM(E239:F239)</f>
        <v>3156.8979999999997</v>
      </c>
      <c r="E239" s="204">
        <v>793</v>
      </c>
      <c r="F239" s="204">
        <v>2363.8979999999997</v>
      </c>
      <c r="G239" s="204"/>
      <c r="H239" s="204">
        <v>3156.8979999999997</v>
      </c>
      <c r="I239" s="204"/>
      <c r="K239" s="235"/>
    </row>
    <row r="240" spans="1:12" s="10" customFormat="1" hidden="1" x14ac:dyDescent="0.2">
      <c r="A240" s="27" t="s">
        <v>334</v>
      </c>
      <c r="B240" s="28" t="s">
        <v>333</v>
      </c>
      <c r="C240" s="182" t="s">
        <v>854</v>
      </c>
      <c r="D240" s="204"/>
      <c r="E240" s="204"/>
      <c r="F240" s="204"/>
      <c r="G240" s="204"/>
      <c r="H240" s="204"/>
      <c r="I240" s="204"/>
    </row>
    <row r="241" spans="1:11" s="10" customFormat="1" hidden="1" x14ac:dyDescent="0.2">
      <c r="A241" s="27" t="s">
        <v>332</v>
      </c>
      <c r="B241" s="28" t="s">
        <v>331</v>
      </c>
      <c r="C241" s="182" t="s">
        <v>854</v>
      </c>
      <c r="D241" s="204"/>
      <c r="E241" s="204"/>
      <c r="F241" s="204"/>
      <c r="G241" s="204"/>
      <c r="H241" s="204"/>
      <c r="I241" s="204"/>
    </row>
    <row r="242" spans="1:11" s="10" customFormat="1" hidden="1" x14ac:dyDescent="0.2">
      <c r="A242" s="27" t="s">
        <v>330</v>
      </c>
      <c r="B242" s="28" t="s">
        <v>329</v>
      </c>
      <c r="C242" s="182" t="s">
        <v>854</v>
      </c>
      <c r="D242" s="204"/>
      <c r="E242" s="204"/>
      <c r="F242" s="204"/>
      <c r="G242" s="204"/>
      <c r="H242" s="204"/>
      <c r="I242" s="204"/>
    </row>
    <row r="243" spans="1:11" s="10" customFormat="1" hidden="1" x14ac:dyDescent="0.2">
      <c r="A243" s="27" t="s">
        <v>328</v>
      </c>
      <c r="B243" s="28" t="s">
        <v>327</v>
      </c>
      <c r="C243" s="182" t="s">
        <v>854</v>
      </c>
      <c r="D243" s="204"/>
      <c r="E243" s="204"/>
      <c r="F243" s="204"/>
      <c r="G243" s="204"/>
      <c r="H243" s="204"/>
      <c r="I243" s="204"/>
    </row>
    <row r="244" spans="1:11" s="10" customFormat="1" hidden="1" x14ac:dyDescent="0.2">
      <c r="A244" s="27" t="s">
        <v>326</v>
      </c>
      <c r="B244" s="28" t="s">
        <v>325</v>
      </c>
      <c r="C244" s="182" t="s">
        <v>854</v>
      </c>
      <c r="D244" s="204"/>
      <c r="E244" s="204"/>
      <c r="F244" s="204"/>
      <c r="G244" s="204"/>
      <c r="H244" s="204"/>
      <c r="I244" s="204"/>
    </row>
    <row r="245" spans="1:11" s="10" customFormat="1" hidden="1" x14ac:dyDescent="0.2">
      <c r="A245" s="27" t="s">
        <v>324</v>
      </c>
      <c r="B245" s="28" t="s">
        <v>323</v>
      </c>
      <c r="C245" s="182" t="s">
        <v>854</v>
      </c>
      <c r="D245" s="204"/>
      <c r="E245" s="204"/>
      <c r="F245" s="204"/>
      <c r="G245" s="204"/>
      <c r="H245" s="204"/>
      <c r="I245" s="204"/>
    </row>
    <row r="246" spans="1:11" s="10" customFormat="1" x14ac:dyDescent="0.2">
      <c r="A246" s="30" t="s">
        <v>380</v>
      </c>
      <c r="B246" s="37" t="s">
        <v>319</v>
      </c>
      <c r="C246" s="183" t="s">
        <v>854</v>
      </c>
      <c r="D246" s="203">
        <f>SUM(E246:F246)</f>
        <v>4847.6769999999997</v>
      </c>
      <c r="E246" s="201">
        <v>1853</v>
      </c>
      <c r="F246" s="201">
        <v>2994.6769999999997</v>
      </c>
      <c r="G246" s="201"/>
      <c r="H246" s="201">
        <v>4847.6769999999997</v>
      </c>
      <c r="I246" s="201"/>
      <c r="K246" s="235"/>
    </row>
    <row r="247" spans="1:11" s="143" customFormat="1" ht="31.5" hidden="1" x14ac:dyDescent="0.2">
      <c r="A247" s="84" t="s">
        <v>428</v>
      </c>
      <c r="B247" s="91" t="s">
        <v>837</v>
      </c>
      <c r="C247" s="184" t="s">
        <v>854</v>
      </c>
      <c r="D247" s="202"/>
      <c r="E247" s="202"/>
      <c r="F247" s="202"/>
      <c r="G247" s="202"/>
      <c r="H247" s="202"/>
      <c r="I247" s="202"/>
      <c r="J247" s="10"/>
      <c r="K247" s="10"/>
    </row>
    <row r="248" spans="1:11" s="143" customFormat="1" ht="31.5" x14ac:dyDescent="0.2">
      <c r="A248" s="31" t="s">
        <v>430</v>
      </c>
      <c r="B248" s="37" t="s">
        <v>838</v>
      </c>
      <c r="C248" s="183" t="s">
        <v>854</v>
      </c>
      <c r="D248" s="201">
        <f>SUM(E248:F248)</f>
        <v>4847.6769999999997</v>
      </c>
      <c r="E248" s="201">
        <v>1853</v>
      </c>
      <c r="F248" s="201">
        <v>2994.6769999999997</v>
      </c>
      <c r="G248" s="202"/>
      <c r="H248" s="201">
        <v>4847.6769999999997</v>
      </c>
      <c r="I248" s="202"/>
    </row>
    <row r="249" spans="1:11" s="10" customFormat="1" x14ac:dyDescent="0.2">
      <c r="A249" s="29" t="s">
        <v>318</v>
      </c>
      <c r="B249" s="36" t="s">
        <v>317</v>
      </c>
      <c r="C249" s="182" t="s">
        <v>854</v>
      </c>
      <c r="D249" s="201">
        <f>SUM(E249:F249)</f>
        <v>24208.445500000002</v>
      </c>
      <c r="E249" s="209">
        <v>13022</v>
      </c>
      <c r="F249" s="209">
        <v>11186.445500000002</v>
      </c>
      <c r="G249" s="209"/>
      <c r="H249" s="209">
        <v>24208.445500000002</v>
      </c>
      <c r="I249" s="209"/>
      <c r="J249" s="143"/>
      <c r="K249" s="234"/>
    </row>
    <row r="250" spans="1:11" s="10" customFormat="1" hidden="1" x14ac:dyDescent="0.2">
      <c r="A250" s="27" t="s">
        <v>379</v>
      </c>
      <c r="B250" s="28" t="s">
        <v>313</v>
      </c>
      <c r="C250" s="182" t="s">
        <v>854</v>
      </c>
      <c r="D250" s="204"/>
      <c r="E250" s="204"/>
      <c r="F250" s="204"/>
      <c r="G250" s="204"/>
      <c r="H250" s="204"/>
      <c r="I250" s="204"/>
    </row>
    <row r="251" spans="1:11" s="10" customFormat="1" hidden="1" x14ac:dyDescent="0.2">
      <c r="A251" s="27" t="s">
        <v>378</v>
      </c>
      <c r="B251" s="28" t="s">
        <v>309</v>
      </c>
      <c r="C251" s="182" t="s">
        <v>854</v>
      </c>
      <c r="D251" s="204"/>
      <c r="E251" s="204"/>
      <c r="F251" s="204"/>
      <c r="G251" s="204"/>
      <c r="H251" s="204"/>
      <c r="I251" s="204"/>
    </row>
    <row r="252" spans="1:11" s="10" customFormat="1" hidden="1" x14ac:dyDescent="0.2">
      <c r="A252" s="27" t="s">
        <v>377</v>
      </c>
      <c r="B252" s="28" t="s">
        <v>305</v>
      </c>
      <c r="C252" s="182" t="s">
        <v>854</v>
      </c>
      <c r="D252" s="204"/>
      <c r="E252" s="204"/>
      <c r="F252" s="204"/>
      <c r="G252" s="204"/>
      <c r="H252" s="204"/>
      <c r="I252" s="204"/>
    </row>
    <row r="253" spans="1:11" s="10" customFormat="1" hidden="1" x14ac:dyDescent="0.2">
      <c r="A253" s="27" t="s">
        <v>376</v>
      </c>
      <c r="B253" s="28" t="s">
        <v>301</v>
      </c>
      <c r="C253" s="182" t="s">
        <v>854</v>
      </c>
      <c r="D253" s="204"/>
      <c r="E253" s="204"/>
      <c r="F253" s="204"/>
      <c r="G253" s="204"/>
      <c r="H253" s="204"/>
      <c r="I253" s="204"/>
    </row>
    <row r="254" spans="1:11" s="10" customFormat="1" x14ac:dyDescent="0.2">
      <c r="A254" s="27" t="s">
        <v>300</v>
      </c>
      <c r="B254" s="28" t="s">
        <v>299</v>
      </c>
      <c r="C254" s="182" t="s">
        <v>854</v>
      </c>
      <c r="D254" s="192">
        <f>SUM(E254:F254)</f>
        <v>7.51</v>
      </c>
      <c r="E254" s="199">
        <v>4</v>
      </c>
      <c r="F254" s="194">
        <v>3.51</v>
      </c>
      <c r="G254" s="204"/>
      <c r="H254" s="204">
        <v>7.51</v>
      </c>
      <c r="I254" s="204"/>
      <c r="K254" s="238"/>
    </row>
    <row r="255" spans="1:11" s="10" customFormat="1" hidden="1" x14ac:dyDescent="0.2">
      <c r="A255" s="27" t="s">
        <v>298</v>
      </c>
      <c r="B255" s="28" t="s">
        <v>297</v>
      </c>
      <c r="C255" s="182" t="s">
        <v>854</v>
      </c>
      <c r="D255" s="204"/>
      <c r="E255" s="204"/>
      <c r="F255" s="204"/>
      <c r="G255" s="204"/>
      <c r="H255" s="204"/>
      <c r="I255" s="204"/>
    </row>
    <row r="256" spans="1:11" s="10" customFormat="1" hidden="1" x14ac:dyDescent="0.2">
      <c r="A256" s="29" t="s">
        <v>296</v>
      </c>
      <c r="B256" s="36" t="s">
        <v>295</v>
      </c>
      <c r="C256" s="182" t="s">
        <v>854</v>
      </c>
      <c r="D256" s="209"/>
      <c r="E256" s="209"/>
      <c r="F256" s="209"/>
      <c r="G256" s="209"/>
      <c r="H256" s="209"/>
      <c r="I256" s="209"/>
    </row>
    <row r="257" spans="1:11" s="10" customFormat="1" hidden="1" x14ac:dyDescent="0.2">
      <c r="A257" s="27" t="s">
        <v>294</v>
      </c>
      <c r="B257" s="28" t="s">
        <v>293</v>
      </c>
      <c r="C257" s="182" t="s">
        <v>854</v>
      </c>
      <c r="D257" s="204"/>
      <c r="E257" s="204"/>
      <c r="F257" s="204"/>
      <c r="G257" s="204"/>
      <c r="H257" s="204"/>
      <c r="I257" s="204"/>
    </row>
    <row r="258" spans="1:11" s="10" customFormat="1" hidden="1" x14ac:dyDescent="0.2">
      <c r="A258" s="27" t="s">
        <v>292</v>
      </c>
      <c r="B258" s="28" t="s">
        <v>291</v>
      </c>
      <c r="C258" s="182" t="s">
        <v>854</v>
      </c>
      <c r="D258" s="204"/>
      <c r="E258" s="204"/>
      <c r="F258" s="204"/>
      <c r="G258" s="204"/>
      <c r="H258" s="204"/>
      <c r="I258" s="204"/>
    </row>
    <row r="259" spans="1:11" s="10" customFormat="1" hidden="1" x14ac:dyDescent="0.2">
      <c r="A259" s="27" t="s">
        <v>290</v>
      </c>
      <c r="B259" s="28" t="s">
        <v>289</v>
      </c>
      <c r="C259" s="182" t="s">
        <v>854</v>
      </c>
      <c r="D259" s="204"/>
      <c r="E259" s="204"/>
      <c r="F259" s="204"/>
      <c r="G259" s="204"/>
      <c r="H259" s="204"/>
      <c r="I259" s="204"/>
    </row>
    <row r="260" spans="1:11" s="10" customFormat="1" hidden="1" x14ac:dyDescent="0.2">
      <c r="A260" s="27" t="s">
        <v>288</v>
      </c>
      <c r="B260" s="28" t="s">
        <v>287</v>
      </c>
      <c r="C260" s="182" t="s">
        <v>854</v>
      </c>
      <c r="D260" s="204"/>
      <c r="E260" s="204"/>
      <c r="F260" s="204"/>
      <c r="G260" s="204"/>
      <c r="H260" s="204"/>
      <c r="I260" s="204"/>
    </row>
    <row r="261" spans="1:11" s="10" customFormat="1" hidden="1" x14ac:dyDescent="0.2">
      <c r="A261" s="27" t="s">
        <v>375</v>
      </c>
      <c r="B261" s="28" t="s">
        <v>283</v>
      </c>
      <c r="C261" s="182" t="s">
        <v>854</v>
      </c>
      <c r="D261" s="204"/>
      <c r="E261" s="204"/>
      <c r="F261" s="204"/>
      <c r="G261" s="204"/>
      <c r="H261" s="204"/>
      <c r="I261" s="204"/>
    </row>
    <row r="262" spans="1:11" s="10" customFormat="1" hidden="1" x14ac:dyDescent="0.2">
      <c r="A262" s="27" t="s">
        <v>282</v>
      </c>
      <c r="B262" s="28" t="s">
        <v>281</v>
      </c>
      <c r="C262" s="182" t="s">
        <v>854</v>
      </c>
      <c r="D262" s="204"/>
      <c r="E262" s="204"/>
      <c r="F262" s="204"/>
      <c r="G262" s="204"/>
      <c r="H262" s="204"/>
      <c r="I262" s="204"/>
    </row>
    <row r="263" spans="1:11" s="10" customFormat="1" hidden="1" x14ac:dyDescent="0.2">
      <c r="A263" s="27" t="s">
        <v>280</v>
      </c>
      <c r="B263" s="28" t="s">
        <v>279</v>
      </c>
      <c r="C263" s="182" t="s">
        <v>854</v>
      </c>
      <c r="D263" s="204"/>
      <c r="E263" s="204"/>
      <c r="F263" s="204"/>
      <c r="G263" s="204"/>
      <c r="H263" s="204"/>
      <c r="I263" s="204"/>
    </row>
    <row r="264" spans="1:11" s="10" customFormat="1" hidden="1" x14ac:dyDescent="0.2">
      <c r="A264" s="27" t="s">
        <v>278</v>
      </c>
      <c r="B264" s="28" t="s">
        <v>277</v>
      </c>
      <c r="C264" s="182" t="s">
        <v>854</v>
      </c>
      <c r="D264" s="204"/>
      <c r="E264" s="204"/>
      <c r="F264" s="204"/>
      <c r="G264" s="204"/>
      <c r="H264" s="204"/>
      <c r="I264" s="204"/>
    </row>
    <row r="265" spans="1:11" s="10" customFormat="1" x14ac:dyDescent="0.2">
      <c r="A265" s="27" t="s">
        <v>882</v>
      </c>
      <c r="B265" s="28" t="s">
        <v>275</v>
      </c>
      <c r="C265" s="182" t="s">
        <v>854</v>
      </c>
      <c r="D265" s="201">
        <f>SUM(E265:F265)</f>
        <v>22028.067599999998</v>
      </c>
      <c r="E265" s="204">
        <v>7982</v>
      </c>
      <c r="F265" s="204">
        <v>14046.067599999998</v>
      </c>
      <c r="G265" s="204"/>
      <c r="H265" s="204">
        <v>22028.067599999998</v>
      </c>
      <c r="I265" s="204"/>
      <c r="J265" s="239"/>
      <c r="K265" s="235"/>
    </row>
    <row r="266" spans="1:11" s="10" customFormat="1" hidden="1" x14ac:dyDescent="0.2">
      <c r="A266" s="27" t="s">
        <v>274</v>
      </c>
      <c r="B266" s="28" t="s">
        <v>273</v>
      </c>
      <c r="C266" s="182" t="s">
        <v>854</v>
      </c>
      <c r="D266" s="204"/>
      <c r="E266" s="204"/>
      <c r="F266" s="204"/>
      <c r="G266" s="204"/>
      <c r="H266" s="204"/>
      <c r="I266" s="204"/>
    </row>
    <row r="267" spans="1:11" s="10" customFormat="1" hidden="1" x14ac:dyDescent="0.2">
      <c r="A267" s="27" t="s">
        <v>272</v>
      </c>
      <c r="B267" s="28" t="s">
        <v>271</v>
      </c>
      <c r="C267" s="182" t="s">
        <v>854</v>
      </c>
      <c r="D267" s="204"/>
      <c r="E267" s="204"/>
      <c r="F267" s="204"/>
      <c r="G267" s="204"/>
      <c r="H267" s="204"/>
      <c r="I267" s="204"/>
    </row>
    <row r="268" spans="1:11" s="10" customFormat="1" hidden="1" x14ac:dyDescent="0.2">
      <c r="A268" s="27" t="s">
        <v>270</v>
      </c>
      <c r="B268" s="28" t="s">
        <v>269</v>
      </c>
      <c r="C268" s="182" t="s">
        <v>854</v>
      </c>
      <c r="D268" s="204"/>
      <c r="E268" s="204"/>
      <c r="F268" s="204"/>
      <c r="G268" s="204"/>
      <c r="H268" s="204"/>
      <c r="I268" s="204"/>
    </row>
    <row r="269" spans="1:11" s="10" customFormat="1" hidden="1" x14ac:dyDescent="0.2">
      <c r="A269" s="27" t="s">
        <v>268</v>
      </c>
      <c r="B269" s="28" t="s">
        <v>267</v>
      </c>
      <c r="C269" s="182" t="s">
        <v>854</v>
      </c>
      <c r="D269" s="204"/>
      <c r="E269" s="204"/>
      <c r="F269" s="204"/>
      <c r="G269" s="204"/>
      <c r="H269" s="204"/>
      <c r="I269" s="204"/>
    </row>
    <row r="270" spans="1:11" s="10" customFormat="1" hidden="1" x14ac:dyDescent="0.2">
      <c r="A270" s="27" t="s">
        <v>266</v>
      </c>
      <c r="B270" s="28" t="s">
        <v>420</v>
      </c>
      <c r="C270" s="182" t="s">
        <v>854</v>
      </c>
      <c r="D270" s="204"/>
      <c r="E270" s="204"/>
      <c r="F270" s="204"/>
      <c r="G270" s="204"/>
      <c r="H270" s="204"/>
      <c r="I270" s="204"/>
    </row>
    <row r="271" spans="1:11" s="10" customFormat="1" hidden="1" x14ac:dyDescent="0.2">
      <c r="A271" s="27" t="s">
        <v>265</v>
      </c>
      <c r="B271" s="28" t="s">
        <v>418</v>
      </c>
      <c r="C271" s="182" t="s">
        <v>854</v>
      </c>
      <c r="D271" s="204"/>
      <c r="E271" s="204"/>
      <c r="F271" s="204"/>
      <c r="G271" s="204"/>
      <c r="H271" s="204"/>
      <c r="I271" s="204"/>
    </row>
    <row r="272" spans="1:11" s="10" customFormat="1" hidden="1" x14ac:dyDescent="0.2">
      <c r="A272" s="27" t="s">
        <v>264</v>
      </c>
      <c r="B272" s="28" t="s">
        <v>263</v>
      </c>
      <c r="C272" s="182" t="s">
        <v>854</v>
      </c>
      <c r="D272" s="204"/>
      <c r="E272" s="204"/>
      <c r="F272" s="204"/>
      <c r="G272" s="204"/>
      <c r="H272" s="204"/>
      <c r="I272" s="204"/>
    </row>
    <row r="273" spans="1:11" s="10" customFormat="1" hidden="1" x14ac:dyDescent="0.2">
      <c r="A273" s="27" t="s">
        <v>262</v>
      </c>
      <c r="B273" s="28" t="s">
        <v>261</v>
      </c>
      <c r="C273" s="182" t="s">
        <v>854</v>
      </c>
      <c r="D273" s="204"/>
      <c r="E273" s="204"/>
      <c r="F273" s="204"/>
      <c r="G273" s="204"/>
      <c r="H273" s="204"/>
      <c r="I273" s="204"/>
    </row>
    <row r="274" spans="1:11" s="10" customFormat="1" hidden="1" x14ac:dyDescent="0.2">
      <c r="A274" s="27" t="s">
        <v>260</v>
      </c>
      <c r="B274" s="28" t="s">
        <v>259</v>
      </c>
      <c r="C274" s="182" t="s">
        <v>854</v>
      </c>
      <c r="D274" s="204"/>
      <c r="E274" s="204"/>
      <c r="F274" s="204"/>
      <c r="G274" s="204"/>
      <c r="H274" s="204"/>
      <c r="I274" s="204"/>
    </row>
    <row r="275" spans="1:11" s="10" customFormat="1" hidden="1" x14ac:dyDescent="0.2">
      <c r="A275" s="27" t="s">
        <v>258</v>
      </c>
      <c r="B275" s="28" t="s">
        <v>257</v>
      </c>
      <c r="C275" s="182" t="s">
        <v>854</v>
      </c>
      <c r="D275" s="204"/>
      <c r="E275" s="204"/>
      <c r="F275" s="204"/>
      <c r="G275" s="204"/>
      <c r="H275" s="204"/>
      <c r="I275" s="204"/>
    </row>
    <row r="276" spans="1:11" s="10" customFormat="1" hidden="1" x14ac:dyDescent="0.2">
      <c r="A276" s="27" t="s">
        <v>374</v>
      </c>
      <c r="B276" s="28" t="s">
        <v>253</v>
      </c>
      <c r="C276" s="182" t="s">
        <v>854</v>
      </c>
      <c r="D276" s="204"/>
      <c r="E276" s="204"/>
      <c r="F276" s="204"/>
      <c r="G276" s="204"/>
      <c r="H276" s="204"/>
      <c r="I276" s="204"/>
    </row>
    <row r="277" spans="1:11" s="10" customFormat="1" hidden="1" x14ac:dyDescent="0.2">
      <c r="A277" s="27" t="s">
        <v>252</v>
      </c>
      <c r="B277" s="28" t="s">
        <v>251</v>
      </c>
      <c r="C277" s="182" t="s">
        <v>854</v>
      </c>
      <c r="D277" s="204"/>
      <c r="E277" s="204"/>
      <c r="F277" s="204"/>
      <c r="G277" s="204"/>
      <c r="H277" s="204"/>
      <c r="I277" s="204"/>
    </row>
    <row r="278" spans="1:11" s="10" customFormat="1" hidden="1" x14ac:dyDescent="0.2">
      <c r="A278" s="27" t="s">
        <v>250</v>
      </c>
      <c r="B278" s="28" t="s">
        <v>249</v>
      </c>
      <c r="C278" s="182" t="s">
        <v>854</v>
      </c>
      <c r="D278" s="204"/>
      <c r="E278" s="204"/>
      <c r="F278" s="204"/>
      <c r="G278" s="204"/>
      <c r="H278" s="204"/>
      <c r="I278" s="204"/>
    </row>
    <row r="279" spans="1:11" s="10" customFormat="1" hidden="1" x14ac:dyDescent="0.2">
      <c r="A279" s="37" t="s">
        <v>432</v>
      </c>
      <c r="B279" s="37" t="s">
        <v>433</v>
      </c>
      <c r="C279" s="182" t="s">
        <v>854</v>
      </c>
      <c r="D279" s="201"/>
      <c r="E279" s="201"/>
      <c r="F279" s="201"/>
      <c r="G279" s="201"/>
      <c r="H279" s="201"/>
      <c r="I279" s="201"/>
    </row>
    <row r="280" spans="1:11" s="10" customFormat="1" hidden="1" x14ac:dyDescent="0.2">
      <c r="A280" s="37" t="s">
        <v>434</v>
      </c>
      <c r="B280" s="37" t="s">
        <v>435</v>
      </c>
      <c r="C280" s="182" t="s">
        <v>854</v>
      </c>
      <c r="D280" s="201"/>
      <c r="E280" s="201"/>
      <c r="F280" s="201"/>
      <c r="G280" s="201"/>
      <c r="H280" s="201"/>
      <c r="I280" s="201"/>
    </row>
    <row r="281" spans="1:11" s="10" customFormat="1" hidden="1" x14ac:dyDescent="0.2">
      <c r="A281" s="37" t="s">
        <v>436</v>
      </c>
      <c r="B281" s="37" t="s">
        <v>437</v>
      </c>
      <c r="C281" s="182" t="s">
        <v>854</v>
      </c>
      <c r="D281" s="201"/>
      <c r="E281" s="201"/>
      <c r="F281" s="201"/>
      <c r="G281" s="201"/>
      <c r="H281" s="201"/>
      <c r="I281" s="201"/>
    </row>
    <row r="282" spans="1:11" s="10" customFormat="1" hidden="1" x14ac:dyDescent="0.2">
      <c r="A282" s="37" t="s">
        <v>438</v>
      </c>
      <c r="B282" s="37" t="s">
        <v>439</v>
      </c>
      <c r="C282" s="182" t="s">
        <v>854</v>
      </c>
      <c r="D282" s="201"/>
      <c r="E282" s="201"/>
      <c r="F282" s="201"/>
      <c r="G282" s="201"/>
      <c r="H282" s="201"/>
      <c r="I282" s="201"/>
    </row>
    <row r="283" spans="1:11" s="10" customFormat="1" x14ac:dyDescent="0.2">
      <c r="A283" s="27" t="s">
        <v>242</v>
      </c>
      <c r="B283" s="28" t="s">
        <v>241</v>
      </c>
      <c r="C283" s="182" t="s">
        <v>854</v>
      </c>
      <c r="D283" s="201">
        <f>SUM(E283:F283)</f>
        <v>17578.177800000005</v>
      </c>
      <c r="E283" s="204">
        <v>10540</v>
      </c>
      <c r="F283" s="204">
        <v>7038.1778000000049</v>
      </c>
      <c r="G283" s="204"/>
      <c r="H283" s="204">
        <v>17578.177800000005</v>
      </c>
      <c r="I283" s="204"/>
      <c r="K283" s="235"/>
    </row>
    <row r="284" spans="1:11" s="10" customFormat="1" x14ac:dyDescent="0.2">
      <c r="A284" s="150" t="s">
        <v>575</v>
      </c>
      <c r="B284" s="42" t="s">
        <v>238</v>
      </c>
      <c r="C284" s="181" t="s">
        <v>854</v>
      </c>
      <c r="D284" s="205">
        <v>22.684000000000001</v>
      </c>
      <c r="E284" s="205">
        <v>4</v>
      </c>
      <c r="F284" s="205">
        <v>18.684000000000001</v>
      </c>
      <c r="G284" s="205"/>
      <c r="H284" s="205">
        <v>22.684000000000001</v>
      </c>
      <c r="I284" s="205"/>
      <c r="J284" s="235"/>
    </row>
    <row r="285" spans="1:11" s="10" customFormat="1" hidden="1" x14ac:dyDescent="0.2">
      <c r="A285" s="27" t="s">
        <v>373</v>
      </c>
      <c r="B285" s="28" t="s">
        <v>234</v>
      </c>
      <c r="C285" s="182" t="s">
        <v>854</v>
      </c>
      <c r="D285" s="204"/>
      <c r="E285" s="204"/>
      <c r="F285" s="204"/>
      <c r="G285" s="204"/>
      <c r="H285" s="204"/>
      <c r="I285" s="204"/>
    </row>
    <row r="286" spans="1:11" s="10" customFormat="1" hidden="1" x14ac:dyDescent="0.2">
      <c r="A286" s="27" t="s">
        <v>372</v>
      </c>
      <c r="B286" s="28" t="s">
        <v>230</v>
      </c>
      <c r="C286" s="182" t="s">
        <v>854</v>
      </c>
      <c r="D286" s="204"/>
      <c r="E286" s="204"/>
      <c r="F286" s="204"/>
      <c r="G286" s="204"/>
      <c r="H286" s="204"/>
      <c r="I286" s="204"/>
    </row>
    <row r="287" spans="1:11" s="10" customFormat="1" hidden="1" x14ac:dyDescent="0.2">
      <c r="A287" s="27" t="s">
        <v>229</v>
      </c>
      <c r="B287" s="28" t="s">
        <v>228</v>
      </c>
      <c r="C287" s="182" t="s">
        <v>854</v>
      </c>
      <c r="D287" s="204"/>
      <c r="E287" s="204"/>
      <c r="F287" s="204"/>
      <c r="G287" s="204"/>
      <c r="H287" s="204"/>
      <c r="I287" s="204"/>
    </row>
    <row r="288" spans="1:11" s="10" customFormat="1" hidden="1" x14ac:dyDescent="0.2">
      <c r="A288" s="27" t="s">
        <v>371</v>
      </c>
      <c r="B288" s="28" t="s">
        <v>224</v>
      </c>
      <c r="C288" s="182" t="s">
        <v>854</v>
      </c>
      <c r="D288" s="204"/>
      <c r="E288" s="204"/>
      <c r="F288" s="204"/>
      <c r="G288" s="204"/>
      <c r="H288" s="204"/>
      <c r="I288" s="204"/>
    </row>
    <row r="289" spans="1:9" s="10" customFormat="1" x14ac:dyDescent="0.2">
      <c r="A289" s="29" t="s">
        <v>223</v>
      </c>
      <c r="B289" s="36" t="s">
        <v>222</v>
      </c>
      <c r="C289" s="182" t="s">
        <v>854</v>
      </c>
      <c r="D289" s="209">
        <v>22.684000000000001</v>
      </c>
      <c r="E289" s="209">
        <v>4</v>
      </c>
      <c r="F289" s="209">
        <v>18.684000000000001</v>
      </c>
      <c r="G289" s="209"/>
      <c r="H289" s="209">
        <v>22.684000000000001</v>
      </c>
      <c r="I289" s="209"/>
    </row>
    <row r="290" spans="1:9" s="10" customFormat="1" hidden="1" x14ac:dyDescent="0.2">
      <c r="A290" s="27" t="s">
        <v>221</v>
      </c>
      <c r="B290" s="28" t="s">
        <v>220</v>
      </c>
      <c r="C290" s="182" t="s">
        <v>854</v>
      </c>
      <c r="D290" s="204"/>
      <c r="E290" s="204"/>
      <c r="F290" s="204"/>
      <c r="G290" s="204"/>
      <c r="H290" s="204"/>
      <c r="I290" s="204"/>
    </row>
    <row r="291" spans="1:9" s="10" customFormat="1" hidden="1" x14ac:dyDescent="0.2">
      <c r="A291" s="27" t="s">
        <v>219</v>
      </c>
      <c r="B291" s="28" t="s">
        <v>218</v>
      </c>
      <c r="C291" s="182" t="s">
        <v>854</v>
      </c>
      <c r="D291" s="204"/>
      <c r="E291" s="204"/>
      <c r="F291" s="204"/>
      <c r="G291" s="204"/>
      <c r="H291" s="204"/>
      <c r="I291" s="204"/>
    </row>
    <row r="292" spans="1:9" s="10" customFormat="1" hidden="1" x14ac:dyDescent="0.2">
      <c r="A292" s="27" t="s">
        <v>217</v>
      </c>
      <c r="B292" s="28" t="s">
        <v>216</v>
      </c>
      <c r="C292" s="182" t="s">
        <v>854</v>
      </c>
      <c r="D292" s="204"/>
      <c r="E292" s="204"/>
      <c r="F292" s="204"/>
      <c r="G292" s="204"/>
      <c r="H292" s="204"/>
      <c r="I292" s="204"/>
    </row>
    <row r="293" spans="1:9" s="10" customFormat="1" hidden="1" x14ac:dyDescent="0.2">
      <c r="A293" s="27" t="s">
        <v>207</v>
      </c>
      <c r="B293" s="28" t="s">
        <v>206</v>
      </c>
      <c r="C293" s="182" t="s">
        <v>854</v>
      </c>
      <c r="D293" s="204"/>
      <c r="E293" s="204"/>
      <c r="F293" s="204"/>
      <c r="G293" s="204"/>
      <c r="H293" s="204"/>
      <c r="I293" s="204"/>
    </row>
    <row r="294" spans="1:9" s="10" customFormat="1" ht="20.25" customHeight="1" x14ac:dyDescent="0.2">
      <c r="A294" s="150" t="s">
        <v>847</v>
      </c>
      <c r="B294" s="42" t="s">
        <v>369</v>
      </c>
      <c r="C294" s="181" t="s">
        <v>854</v>
      </c>
      <c r="D294" s="205">
        <f>D313</f>
        <v>1934.2608000000002</v>
      </c>
      <c r="E294" s="205">
        <f t="shared" ref="E294:F294" si="5">E313</f>
        <v>678.81999999999994</v>
      </c>
      <c r="F294" s="205">
        <f t="shared" si="5"/>
        <v>1255.4408000000003</v>
      </c>
      <c r="G294" s="205"/>
      <c r="H294" s="205">
        <f>H313</f>
        <v>1934.2608000000002</v>
      </c>
      <c r="I294" s="205"/>
    </row>
    <row r="295" spans="1:9" s="10" customFormat="1" x14ac:dyDescent="0.2">
      <c r="A295" s="154" t="s">
        <v>883</v>
      </c>
      <c r="B295" s="47" t="s">
        <v>367</v>
      </c>
      <c r="C295" s="181" t="s">
        <v>854</v>
      </c>
      <c r="D295" s="207">
        <v>0</v>
      </c>
      <c r="E295" s="207">
        <v>0</v>
      </c>
      <c r="F295" s="207">
        <v>0</v>
      </c>
      <c r="G295" s="207"/>
      <c r="H295" s="207">
        <v>0</v>
      </c>
      <c r="I295" s="207"/>
    </row>
    <row r="296" spans="1:9" s="10" customFormat="1" hidden="1" x14ac:dyDescent="0.2">
      <c r="A296" s="50" t="s">
        <v>366</v>
      </c>
      <c r="B296" s="51" t="s">
        <v>200</v>
      </c>
      <c r="C296" s="181" t="s">
        <v>854</v>
      </c>
      <c r="D296" s="206"/>
      <c r="E296" s="206"/>
      <c r="F296" s="206"/>
      <c r="G296" s="206"/>
      <c r="H296" s="206"/>
      <c r="I296" s="206"/>
    </row>
    <row r="297" spans="1:9" s="10" customFormat="1" hidden="1" x14ac:dyDescent="0.25">
      <c r="A297" s="91" t="s">
        <v>440</v>
      </c>
      <c r="B297" s="37" t="s">
        <v>199</v>
      </c>
      <c r="C297" s="186" t="s">
        <v>854</v>
      </c>
      <c r="D297" s="201"/>
      <c r="E297" s="201"/>
      <c r="F297" s="201"/>
      <c r="G297" s="201"/>
      <c r="H297" s="201"/>
      <c r="I297" s="201"/>
    </row>
    <row r="298" spans="1:9" s="10" customFormat="1" hidden="1" x14ac:dyDescent="0.25">
      <c r="A298" s="27" t="s">
        <v>198</v>
      </c>
      <c r="B298" s="28" t="s">
        <v>197</v>
      </c>
      <c r="C298" s="186" t="s">
        <v>854</v>
      </c>
      <c r="D298" s="204"/>
      <c r="E298" s="204"/>
      <c r="F298" s="204"/>
      <c r="G298" s="204"/>
      <c r="H298" s="204"/>
      <c r="I298" s="204"/>
    </row>
    <row r="299" spans="1:9" s="10" customFormat="1" hidden="1" x14ac:dyDescent="0.25">
      <c r="A299" s="27" t="s">
        <v>365</v>
      </c>
      <c r="B299" s="28" t="s">
        <v>193</v>
      </c>
      <c r="C299" s="186" t="s">
        <v>854</v>
      </c>
      <c r="D299" s="204"/>
      <c r="E299" s="204"/>
      <c r="F299" s="204"/>
      <c r="G299" s="204"/>
      <c r="H299" s="204"/>
      <c r="I299" s="204"/>
    </row>
    <row r="300" spans="1:9" s="10" customFormat="1" hidden="1" x14ac:dyDescent="0.25">
      <c r="A300" s="27" t="s">
        <v>364</v>
      </c>
      <c r="B300" s="28" t="s">
        <v>189</v>
      </c>
      <c r="C300" s="186" t="s">
        <v>854</v>
      </c>
      <c r="D300" s="204"/>
      <c r="E300" s="204"/>
      <c r="F300" s="204"/>
      <c r="G300" s="204"/>
      <c r="H300" s="204"/>
      <c r="I300" s="204"/>
    </row>
    <row r="301" spans="1:9" s="10" customFormat="1" hidden="1" x14ac:dyDescent="0.25">
      <c r="A301" s="27" t="s">
        <v>363</v>
      </c>
      <c r="B301" s="28" t="s">
        <v>185</v>
      </c>
      <c r="C301" s="186" t="s">
        <v>854</v>
      </c>
      <c r="D301" s="204"/>
      <c r="E301" s="204"/>
      <c r="F301" s="204"/>
      <c r="G301" s="204"/>
      <c r="H301" s="204"/>
      <c r="I301" s="204"/>
    </row>
    <row r="302" spans="1:9" s="10" customFormat="1" hidden="1" x14ac:dyDescent="0.25">
      <c r="A302" s="31" t="s">
        <v>577</v>
      </c>
      <c r="B302" s="170" t="s">
        <v>856</v>
      </c>
      <c r="C302" s="186" t="s">
        <v>854</v>
      </c>
      <c r="D302" s="210"/>
      <c r="E302" s="210"/>
      <c r="F302" s="210"/>
      <c r="G302" s="210"/>
      <c r="H302" s="210"/>
      <c r="I302" s="210"/>
    </row>
    <row r="303" spans="1:9" s="10" customFormat="1" ht="19.5" customHeight="1" x14ac:dyDescent="0.2">
      <c r="A303" s="154" t="s">
        <v>578</v>
      </c>
      <c r="B303" s="47" t="s">
        <v>361</v>
      </c>
      <c r="C303" s="181" t="s">
        <v>854</v>
      </c>
      <c r="D303" s="207">
        <v>0</v>
      </c>
      <c r="E303" s="207">
        <v>0</v>
      </c>
      <c r="F303" s="207">
        <v>0</v>
      </c>
      <c r="G303" s="207"/>
      <c r="H303" s="207">
        <v>0</v>
      </c>
      <c r="I303" s="207"/>
    </row>
    <row r="304" spans="1:9" s="10" customFormat="1" hidden="1" x14ac:dyDescent="0.25">
      <c r="A304" s="27" t="s">
        <v>360</v>
      </c>
      <c r="B304" s="28" t="s">
        <v>181</v>
      </c>
      <c r="C304" s="186" t="s">
        <v>854</v>
      </c>
      <c r="D304" s="204"/>
      <c r="E304" s="204"/>
      <c r="F304" s="204"/>
      <c r="G304" s="204"/>
      <c r="H304" s="204"/>
      <c r="I304" s="204"/>
    </row>
    <row r="305" spans="1:11" s="10" customFormat="1" hidden="1" x14ac:dyDescent="0.25">
      <c r="A305" s="27" t="s">
        <v>359</v>
      </c>
      <c r="B305" s="28" t="s">
        <v>177</v>
      </c>
      <c r="C305" s="186" t="s">
        <v>854</v>
      </c>
      <c r="D305" s="204"/>
      <c r="E305" s="204"/>
      <c r="F305" s="204"/>
      <c r="G305" s="204"/>
      <c r="H305" s="204"/>
      <c r="I305" s="204"/>
    </row>
    <row r="306" spans="1:11" s="10" customFormat="1" hidden="1" x14ac:dyDescent="0.25">
      <c r="A306" s="27" t="s">
        <v>358</v>
      </c>
      <c r="B306" s="28" t="s">
        <v>173</v>
      </c>
      <c r="C306" s="186" t="s">
        <v>854</v>
      </c>
      <c r="D306" s="204"/>
      <c r="E306" s="204"/>
      <c r="F306" s="204"/>
      <c r="G306" s="204"/>
      <c r="H306" s="204"/>
      <c r="I306" s="204"/>
    </row>
    <row r="307" spans="1:11" s="10" customFormat="1" hidden="1" x14ac:dyDescent="0.25">
      <c r="A307" s="27" t="s">
        <v>170</v>
      </c>
      <c r="B307" s="28" t="s">
        <v>169</v>
      </c>
      <c r="C307" s="186" t="s">
        <v>854</v>
      </c>
      <c r="D307" s="204"/>
      <c r="E307" s="204"/>
      <c r="F307" s="204"/>
      <c r="G307" s="204"/>
      <c r="H307" s="204"/>
      <c r="I307" s="204"/>
    </row>
    <row r="308" spans="1:11" s="10" customFormat="1" hidden="1" x14ac:dyDescent="0.25">
      <c r="A308" s="27" t="s">
        <v>357</v>
      </c>
      <c r="B308" s="28" t="s">
        <v>165</v>
      </c>
      <c r="C308" s="186" t="s">
        <v>854</v>
      </c>
      <c r="D308" s="204"/>
      <c r="E308" s="204"/>
      <c r="F308" s="204"/>
      <c r="G308" s="204"/>
      <c r="H308" s="204"/>
      <c r="I308" s="204"/>
    </row>
    <row r="309" spans="1:11" s="10" customFormat="1" hidden="1" x14ac:dyDescent="0.25">
      <c r="A309" s="27" t="s">
        <v>164</v>
      </c>
      <c r="B309" s="28" t="s">
        <v>163</v>
      </c>
      <c r="C309" s="186" t="s">
        <v>854</v>
      </c>
      <c r="D309" s="204"/>
      <c r="E309" s="204"/>
      <c r="F309" s="204"/>
      <c r="G309" s="204"/>
      <c r="H309" s="204"/>
      <c r="I309" s="204"/>
    </row>
    <row r="310" spans="1:11" s="10" customFormat="1" hidden="1" x14ac:dyDescent="0.25">
      <c r="A310" s="27" t="s">
        <v>356</v>
      </c>
      <c r="B310" s="28" t="s">
        <v>159</v>
      </c>
      <c r="C310" s="186" t="s">
        <v>854</v>
      </c>
      <c r="D310" s="204"/>
      <c r="E310" s="204"/>
      <c r="F310" s="204"/>
      <c r="G310" s="204"/>
      <c r="H310" s="204"/>
      <c r="I310" s="204"/>
    </row>
    <row r="311" spans="1:11" s="10" customFormat="1" hidden="1" x14ac:dyDescent="0.25">
      <c r="A311" s="27" t="s">
        <v>355</v>
      </c>
      <c r="B311" s="28" t="s">
        <v>155</v>
      </c>
      <c r="C311" s="186" t="s">
        <v>854</v>
      </c>
      <c r="D311" s="204"/>
      <c r="E311" s="204"/>
      <c r="F311" s="204"/>
      <c r="G311" s="204"/>
      <c r="H311" s="204"/>
      <c r="I311" s="204"/>
    </row>
    <row r="312" spans="1:11" s="10" customFormat="1" ht="31.5" hidden="1" x14ac:dyDescent="0.25">
      <c r="A312" s="31" t="s">
        <v>579</v>
      </c>
      <c r="B312" s="170" t="s">
        <v>858</v>
      </c>
      <c r="C312" s="186" t="s">
        <v>854</v>
      </c>
      <c r="D312" s="210"/>
      <c r="E312" s="210"/>
      <c r="F312" s="210"/>
      <c r="G312" s="210"/>
      <c r="H312" s="210"/>
      <c r="I312" s="210"/>
    </row>
    <row r="313" spans="1:11" s="10" customFormat="1" x14ac:dyDescent="0.2">
      <c r="A313" s="154" t="s">
        <v>580</v>
      </c>
      <c r="B313" s="47" t="s">
        <v>352</v>
      </c>
      <c r="C313" s="181" t="s">
        <v>854</v>
      </c>
      <c r="D313" s="207">
        <f>SUM(E313:F313)</f>
        <v>1934.2608000000002</v>
      </c>
      <c r="E313" s="207">
        <f>SUM(E314:E322)</f>
        <v>678.81999999999994</v>
      </c>
      <c r="F313" s="207">
        <f>SUM(F314:F322)</f>
        <v>1255.4408000000003</v>
      </c>
      <c r="G313" s="207"/>
      <c r="H313" s="207">
        <v>1934.2608000000002</v>
      </c>
      <c r="I313" s="207"/>
    </row>
    <row r="314" spans="1:11" s="10" customFormat="1" x14ac:dyDescent="0.25">
      <c r="A314" s="27" t="s">
        <v>154</v>
      </c>
      <c r="B314" s="28" t="s">
        <v>153</v>
      </c>
      <c r="C314" s="186" t="s">
        <v>854</v>
      </c>
      <c r="D314" s="204">
        <f>SUM(E314:F314)</f>
        <v>821.80000000000007</v>
      </c>
      <c r="E314" s="204">
        <v>235</v>
      </c>
      <c r="F314" s="204">
        <v>586.80000000000007</v>
      </c>
      <c r="G314" s="204"/>
      <c r="H314" s="204">
        <v>821.80000000000007</v>
      </c>
      <c r="I314" s="204"/>
      <c r="K314" s="235"/>
    </row>
    <row r="315" spans="1:11" s="10" customFormat="1" x14ac:dyDescent="0.25">
      <c r="A315" s="27" t="s">
        <v>152</v>
      </c>
      <c r="B315" s="28" t="s">
        <v>151</v>
      </c>
      <c r="C315" s="186" t="s">
        <v>854</v>
      </c>
      <c r="D315" s="204">
        <f>SUM(E315:F315)</f>
        <v>269.40800000000002</v>
      </c>
      <c r="E315" s="204">
        <v>99</v>
      </c>
      <c r="F315" s="204">
        <v>170.40800000000002</v>
      </c>
      <c r="G315" s="204"/>
      <c r="H315" s="204">
        <v>269.40800000000002</v>
      </c>
      <c r="I315" s="204"/>
      <c r="K315" s="235"/>
    </row>
    <row r="316" spans="1:11" s="10" customFormat="1" x14ac:dyDescent="0.25">
      <c r="A316" s="27" t="s">
        <v>150</v>
      </c>
      <c r="B316" s="28" t="s">
        <v>149</v>
      </c>
      <c r="C316" s="186" t="s">
        <v>854</v>
      </c>
      <c r="D316" s="204">
        <f>SUM(E316:F316)</f>
        <v>31.065000000000001</v>
      </c>
      <c r="E316" s="204">
        <v>14.82</v>
      </c>
      <c r="F316" s="204">
        <v>16.245000000000001</v>
      </c>
      <c r="G316" s="204"/>
      <c r="H316" s="204">
        <v>31.065000000000001</v>
      </c>
      <c r="I316" s="204"/>
      <c r="K316" s="235"/>
    </row>
    <row r="317" spans="1:11" s="10" customFormat="1" hidden="1" x14ac:dyDescent="0.25">
      <c r="A317" s="27" t="s">
        <v>351</v>
      </c>
      <c r="B317" s="28" t="s">
        <v>145</v>
      </c>
      <c r="C317" s="186" t="s">
        <v>854</v>
      </c>
      <c r="D317" s="204"/>
      <c r="E317" s="204"/>
      <c r="F317" s="204"/>
      <c r="G317" s="204"/>
      <c r="H317" s="204"/>
      <c r="I317" s="204"/>
    </row>
    <row r="318" spans="1:11" s="10" customFormat="1" x14ac:dyDescent="0.25">
      <c r="A318" s="27" t="s">
        <v>136</v>
      </c>
      <c r="B318" s="28" t="s">
        <v>135</v>
      </c>
      <c r="C318" s="186" t="s">
        <v>854</v>
      </c>
      <c r="D318" s="204">
        <f>SUM(E318:F318)</f>
        <v>811.48780000000011</v>
      </c>
      <c r="E318" s="204">
        <v>330</v>
      </c>
      <c r="F318" s="204">
        <v>481.48780000000011</v>
      </c>
      <c r="G318" s="204"/>
      <c r="H318" s="204">
        <v>811.48780000000011</v>
      </c>
      <c r="I318" s="204"/>
      <c r="K318" s="235"/>
    </row>
    <row r="319" spans="1:11" s="10" customFormat="1" hidden="1" x14ac:dyDescent="0.25">
      <c r="A319" s="27" t="s">
        <v>134</v>
      </c>
      <c r="B319" s="28" t="s">
        <v>133</v>
      </c>
      <c r="C319" s="186" t="s">
        <v>854</v>
      </c>
      <c r="D319" s="204"/>
      <c r="E319" s="204"/>
      <c r="F319" s="204"/>
      <c r="G319" s="204"/>
      <c r="H319" s="204"/>
      <c r="I319" s="204"/>
    </row>
    <row r="320" spans="1:11" s="10" customFormat="1" hidden="1" x14ac:dyDescent="0.25">
      <c r="A320" s="27" t="s">
        <v>132</v>
      </c>
      <c r="B320" s="28" t="s">
        <v>131</v>
      </c>
      <c r="C320" s="186" t="s">
        <v>854</v>
      </c>
      <c r="D320" s="204"/>
      <c r="E320" s="204"/>
      <c r="F320" s="204"/>
      <c r="G320" s="204"/>
      <c r="H320" s="204"/>
      <c r="I320" s="204"/>
    </row>
    <row r="321" spans="1:11" s="10" customFormat="1" hidden="1" x14ac:dyDescent="0.25">
      <c r="A321" s="30" t="s">
        <v>130</v>
      </c>
      <c r="B321" s="37" t="s">
        <v>129</v>
      </c>
      <c r="C321" s="186" t="s">
        <v>854</v>
      </c>
      <c r="D321" s="201"/>
      <c r="E321" s="201"/>
      <c r="F321" s="201"/>
      <c r="G321" s="201"/>
      <c r="H321" s="201"/>
      <c r="I321" s="201"/>
    </row>
    <row r="322" spans="1:11" s="10" customFormat="1" x14ac:dyDescent="0.25">
      <c r="A322" s="31" t="s">
        <v>581</v>
      </c>
      <c r="B322" s="52" t="s">
        <v>85</v>
      </c>
      <c r="C322" s="186" t="s">
        <v>854</v>
      </c>
      <c r="D322" s="194">
        <f>SUM(E322:F322)</f>
        <v>0.5</v>
      </c>
      <c r="E322" s="200">
        <v>0</v>
      </c>
      <c r="F322" s="198">
        <v>0.5</v>
      </c>
      <c r="G322" s="210"/>
      <c r="H322" s="198">
        <v>0.5</v>
      </c>
      <c r="I322" s="210"/>
    </row>
    <row r="323" spans="1:11" s="10" customFormat="1" x14ac:dyDescent="0.2">
      <c r="A323" s="150" t="s">
        <v>848</v>
      </c>
      <c r="B323" s="42" t="s">
        <v>6</v>
      </c>
      <c r="C323" s="181" t="s">
        <v>859</v>
      </c>
      <c r="D323" s="205">
        <f>D324+D345</f>
        <v>2813.8355999999999</v>
      </c>
      <c r="E323" s="205">
        <f t="shared" ref="E323:H323" si="6">E324+E345</f>
        <v>1385.67</v>
      </c>
      <c r="F323" s="205">
        <f t="shared" si="6"/>
        <v>1428.1656000000003</v>
      </c>
      <c r="G323" s="205">
        <f t="shared" si="6"/>
        <v>9.2809999999999988</v>
      </c>
      <c r="H323" s="205">
        <f t="shared" si="6"/>
        <v>2804.6655999999998</v>
      </c>
      <c r="I323" s="205"/>
      <c r="J323" s="239"/>
      <c r="K323" s="246"/>
    </row>
    <row r="324" spans="1:11" s="10" customFormat="1" ht="31.5" x14ac:dyDescent="0.2">
      <c r="A324" s="150" t="s">
        <v>849</v>
      </c>
      <c r="B324" s="42" t="s">
        <v>4</v>
      </c>
      <c r="C324" s="181" t="s">
        <v>855</v>
      </c>
      <c r="D324" s="205">
        <v>0</v>
      </c>
      <c r="E324" s="205">
        <v>0</v>
      </c>
      <c r="F324" s="205">
        <v>0</v>
      </c>
      <c r="G324" s="205">
        <v>0</v>
      </c>
      <c r="H324" s="205">
        <v>0</v>
      </c>
      <c r="I324" s="205"/>
    </row>
    <row r="325" spans="1:11" s="10" customFormat="1" ht="15.75" hidden="1" customHeight="1" x14ac:dyDescent="0.2">
      <c r="A325" s="150" t="s">
        <v>850</v>
      </c>
      <c r="B325" s="42" t="s">
        <v>123</v>
      </c>
      <c r="C325" s="181" t="s">
        <v>855</v>
      </c>
      <c r="D325" s="205"/>
      <c r="E325" s="205"/>
      <c r="F325" s="205"/>
      <c r="G325" s="205"/>
      <c r="H325" s="205"/>
      <c r="I325" s="205"/>
    </row>
    <row r="326" spans="1:11" s="10" customFormat="1" ht="15.75" hidden="1" customHeight="1" x14ac:dyDescent="0.2">
      <c r="A326" s="32" t="s">
        <v>122</v>
      </c>
      <c r="B326" s="31" t="s">
        <v>121</v>
      </c>
      <c r="C326" s="183" t="s">
        <v>855</v>
      </c>
      <c r="D326" s="201"/>
      <c r="E326" s="201"/>
      <c r="F326" s="201"/>
      <c r="G326" s="201"/>
      <c r="H326" s="201"/>
      <c r="I326" s="201"/>
    </row>
    <row r="327" spans="1:11" s="10" customFormat="1" ht="15.75" hidden="1" customHeight="1" x14ac:dyDescent="0.2">
      <c r="A327" s="32" t="s">
        <v>120</v>
      </c>
      <c r="B327" s="31" t="s">
        <v>119</v>
      </c>
      <c r="C327" s="183" t="s">
        <v>855</v>
      </c>
      <c r="D327" s="201"/>
      <c r="E327" s="201"/>
      <c r="F327" s="201"/>
      <c r="G327" s="201"/>
      <c r="H327" s="201"/>
      <c r="I327" s="201"/>
    </row>
    <row r="328" spans="1:11" s="10" customFormat="1" ht="15.75" hidden="1" customHeight="1" x14ac:dyDescent="0.2">
      <c r="A328" s="32" t="s">
        <v>118</v>
      </c>
      <c r="B328" s="31" t="s">
        <v>117</v>
      </c>
      <c r="C328" s="183" t="s">
        <v>855</v>
      </c>
      <c r="D328" s="201"/>
      <c r="E328" s="201"/>
      <c r="F328" s="201"/>
      <c r="G328" s="201"/>
      <c r="H328" s="201"/>
      <c r="I328" s="201"/>
    </row>
    <row r="329" spans="1:11" s="10" customFormat="1" ht="15.75" hidden="1" customHeight="1" x14ac:dyDescent="0.2">
      <c r="A329" s="32" t="s">
        <v>116</v>
      </c>
      <c r="B329" s="31" t="s">
        <v>115</v>
      </c>
      <c r="C329" s="183" t="s">
        <v>855</v>
      </c>
      <c r="D329" s="201"/>
      <c r="E329" s="201"/>
      <c r="F329" s="201"/>
      <c r="G329" s="201"/>
      <c r="H329" s="201"/>
      <c r="I329" s="201"/>
    </row>
    <row r="330" spans="1:11" s="10" customFormat="1" ht="15.75" hidden="1" customHeight="1" x14ac:dyDescent="0.2">
      <c r="A330" s="32" t="s">
        <v>114</v>
      </c>
      <c r="B330" s="31" t="s">
        <v>113</v>
      </c>
      <c r="C330" s="183" t="s">
        <v>855</v>
      </c>
      <c r="D330" s="201"/>
      <c r="E330" s="201"/>
      <c r="F330" s="201"/>
      <c r="G330" s="201"/>
      <c r="H330" s="201"/>
      <c r="I330" s="201"/>
    </row>
    <row r="331" spans="1:11" s="10" customFormat="1" ht="15.75" hidden="1" customHeight="1" x14ac:dyDescent="0.2">
      <c r="A331" s="150" t="s">
        <v>582</v>
      </c>
      <c r="B331" s="42" t="s">
        <v>111</v>
      </c>
      <c r="C331" s="181" t="s">
        <v>855</v>
      </c>
      <c r="D331" s="205"/>
      <c r="E331" s="205"/>
      <c r="F331" s="205"/>
      <c r="G331" s="205"/>
      <c r="H331" s="205"/>
      <c r="I331" s="205"/>
    </row>
    <row r="332" spans="1:11" s="10" customFormat="1" ht="15.75" hidden="1" customHeight="1" x14ac:dyDescent="0.2">
      <c r="A332" s="32" t="s">
        <v>110</v>
      </c>
      <c r="B332" s="31" t="s">
        <v>109</v>
      </c>
      <c r="C332" s="183" t="s">
        <v>855</v>
      </c>
      <c r="D332" s="201"/>
      <c r="E332" s="201"/>
      <c r="F332" s="201"/>
      <c r="G332" s="201"/>
      <c r="H332" s="201"/>
      <c r="I332" s="201"/>
    </row>
    <row r="333" spans="1:11" s="10" customFormat="1" ht="15.75" hidden="1" customHeight="1" x14ac:dyDescent="0.2">
      <c r="A333" s="32" t="s">
        <v>108</v>
      </c>
      <c r="B333" s="31" t="s">
        <v>107</v>
      </c>
      <c r="C333" s="183" t="s">
        <v>855</v>
      </c>
      <c r="D333" s="201"/>
      <c r="E333" s="201"/>
      <c r="F333" s="201"/>
      <c r="G333" s="201"/>
      <c r="H333" s="201"/>
      <c r="I333" s="201"/>
    </row>
    <row r="334" spans="1:11" s="10" customFormat="1" ht="15.75" hidden="1" customHeight="1" x14ac:dyDescent="0.2">
      <c r="A334" s="32" t="s">
        <v>51</v>
      </c>
      <c r="B334" s="31" t="s">
        <v>106</v>
      </c>
      <c r="C334" s="183" t="s">
        <v>855</v>
      </c>
      <c r="D334" s="201"/>
      <c r="E334" s="201"/>
      <c r="F334" s="201"/>
      <c r="G334" s="201"/>
      <c r="H334" s="201"/>
      <c r="I334" s="201"/>
    </row>
    <row r="335" spans="1:11" s="10" customFormat="1" ht="15.75" hidden="1" customHeight="1" x14ac:dyDescent="0.2">
      <c r="A335" s="32" t="s">
        <v>41</v>
      </c>
      <c r="B335" s="31" t="s">
        <v>105</v>
      </c>
      <c r="C335" s="183" t="s">
        <v>855</v>
      </c>
      <c r="D335" s="201"/>
      <c r="E335" s="201"/>
      <c r="F335" s="201"/>
      <c r="G335" s="201"/>
      <c r="H335" s="201"/>
      <c r="I335" s="201"/>
    </row>
    <row r="336" spans="1:11" s="10" customFormat="1" ht="15.75" hidden="1" customHeight="1" x14ac:dyDescent="0.2">
      <c r="A336" s="32" t="s">
        <v>104</v>
      </c>
      <c r="B336" s="31" t="s">
        <v>103</v>
      </c>
      <c r="C336" s="183" t="s">
        <v>855</v>
      </c>
      <c r="D336" s="201"/>
      <c r="E336" s="201"/>
      <c r="F336" s="201"/>
      <c r="G336" s="201"/>
      <c r="H336" s="201"/>
      <c r="I336" s="201"/>
    </row>
    <row r="337" spans="1:11" s="10" customFormat="1" ht="15.75" hidden="1" customHeight="1" x14ac:dyDescent="0.2">
      <c r="A337" s="150" t="s">
        <v>583</v>
      </c>
      <c r="B337" s="42" t="s">
        <v>101</v>
      </c>
      <c r="C337" s="181" t="s">
        <v>855</v>
      </c>
      <c r="D337" s="205"/>
      <c r="E337" s="205"/>
      <c r="F337" s="205"/>
      <c r="G337" s="205"/>
      <c r="H337" s="205"/>
      <c r="I337" s="205"/>
    </row>
    <row r="338" spans="1:11" s="10" customFormat="1" ht="15.75" hidden="1" customHeight="1" x14ac:dyDescent="0.2">
      <c r="A338" s="32" t="s">
        <v>100</v>
      </c>
      <c r="B338" s="31" t="s">
        <v>99</v>
      </c>
      <c r="C338" s="183" t="s">
        <v>855</v>
      </c>
      <c r="D338" s="201"/>
      <c r="E338" s="201"/>
      <c r="F338" s="201"/>
      <c r="G338" s="201"/>
      <c r="H338" s="201"/>
      <c r="I338" s="201"/>
    </row>
    <row r="339" spans="1:11" s="10" customFormat="1" ht="15.75" hidden="1" customHeight="1" x14ac:dyDescent="0.2">
      <c r="A339" s="32" t="s">
        <v>98</v>
      </c>
      <c r="B339" s="31" t="s">
        <v>97</v>
      </c>
      <c r="C339" s="183" t="s">
        <v>855</v>
      </c>
      <c r="D339" s="201"/>
      <c r="E339" s="201"/>
      <c r="F339" s="201"/>
      <c r="G339" s="201"/>
      <c r="H339" s="201"/>
      <c r="I339" s="201"/>
    </row>
    <row r="340" spans="1:11" s="10" customFormat="1" ht="15.75" hidden="1" customHeight="1" x14ac:dyDescent="0.2">
      <c r="A340" s="32" t="s">
        <v>96</v>
      </c>
      <c r="B340" s="31" t="s">
        <v>95</v>
      </c>
      <c r="C340" s="183" t="s">
        <v>855</v>
      </c>
      <c r="D340" s="201"/>
      <c r="E340" s="201"/>
      <c r="F340" s="201"/>
      <c r="G340" s="201"/>
      <c r="H340" s="201"/>
      <c r="I340" s="201"/>
    </row>
    <row r="341" spans="1:11" s="10" customFormat="1" ht="15.75" hidden="1" customHeight="1" x14ac:dyDescent="0.2">
      <c r="A341" s="31" t="s">
        <v>584</v>
      </c>
      <c r="B341" s="31" t="s">
        <v>93</v>
      </c>
      <c r="C341" s="183" t="s">
        <v>855</v>
      </c>
      <c r="D341" s="201"/>
      <c r="E341" s="201"/>
      <c r="F341" s="201"/>
      <c r="G341" s="201"/>
      <c r="H341" s="201"/>
      <c r="I341" s="201"/>
    </row>
    <row r="342" spans="1:11" s="10" customFormat="1" ht="15.75" hidden="1" customHeight="1" x14ac:dyDescent="0.2">
      <c r="A342" s="32" t="s">
        <v>92</v>
      </c>
      <c r="B342" s="31" t="s">
        <v>91</v>
      </c>
      <c r="C342" s="183" t="s">
        <v>855</v>
      </c>
      <c r="D342" s="201"/>
      <c r="E342" s="201"/>
      <c r="F342" s="201"/>
      <c r="G342" s="201"/>
      <c r="H342" s="201"/>
      <c r="I342" s="201"/>
    </row>
    <row r="343" spans="1:11" s="10" customFormat="1" ht="15.75" hidden="1" customHeight="1" x14ac:dyDescent="0.2">
      <c r="A343" s="32" t="s">
        <v>90</v>
      </c>
      <c r="B343" s="31" t="s">
        <v>89</v>
      </c>
      <c r="C343" s="183" t="s">
        <v>855</v>
      </c>
      <c r="D343" s="201"/>
      <c r="E343" s="201"/>
      <c r="F343" s="201"/>
      <c r="G343" s="201"/>
      <c r="H343" s="201"/>
      <c r="I343" s="201"/>
    </row>
    <row r="344" spans="1:11" s="10" customFormat="1" ht="15.75" hidden="1" customHeight="1" x14ac:dyDescent="0.2">
      <c r="A344" s="32" t="s">
        <v>88</v>
      </c>
      <c r="B344" s="31" t="s">
        <v>87</v>
      </c>
      <c r="C344" s="183" t="s">
        <v>855</v>
      </c>
      <c r="D344" s="201"/>
      <c r="E344" s="201"/>
      <c r="F344" s="201"/>
      <c r="G344" s="201"/>
      <c r="H344" s="201"/>
      <c r="I344" s="201"/>
    </row>
    <row r="345" spans="1:11" s="10" customFormat="1" ht="31.5" x14ac:dyDescent="0.2">
      <c r="A345" s="150" t="s">
        <v>851</v>
      </c>
      <c r="B345" s="42" t="s">
        <v>3</v>
      </c>
      <c r="C345" s="181" t="s">
        <v>855</v>
      </c>
      <c r="D345" s="205">
        <f>D346+D364+D381</f>
        <v>2813.8355999999999</v>
      </c>
      <c r="E345" s="205">
        <f t="shared" ref="E345:F345" si="7">E346+E364+E381</f>
        <v>1385.67</v>
      </c>
      <c r="F345" s="205">
        <f t="shared" si="7"/>
        <v>1428.1656000000003</v>
      </c>
      <c r="G345" s="205">
        <f>G346+G364+G381</f>
        <v>9.2809999999999988</v>
      </c>
      <c r="H345" s="205">
        <f>H346+H364+H381</f>
        <v>2804.6655999999998</v>
      </c>
      <c r="I345" s="205"/>
      <c r="J345" s="235"/>
    </row>
    <row r="346" spans="1:11" s="10" customFormat="1" x14ac:dyDescent="0.2">
      <c r="A346" s="41" t="s">
        <v>83</v>
      </c>
      <c r="B346" s="42" t="s">
        <v>82</v>
      </c>
      <c r="C346" s="181" t="s">
        <v>855</v>
      </c>
      <c r="D346" s="205">
        <f>D347+D363</f>
        <v>2800.6997000000001</v>
      </c>
      <c r="E346" s="205">
        <f t="shared" ref="E346:H346" si="8">E347+E363</f>
        <v>1378</v>
      </c>
      <c r="F346" s="205">
        <f t="shared" si="8"/>
        <v>1422.6997000000001</v>
      </c>
      <c r="G346" s="195">
        <f t="shared" si="8"/>
        <v>4.2210000000000001</v>
      </c>
      <c r="H346" s="205">
        <f t="shared" si="8"/>
        <v>2796.5897</v>
      </c>
      <c r="I346" s="205"/>
    </row>
    <row r="347" spans="1:11" s="10" customFormat="1" ht="15" customHeight="1" x14ac:dyDescent="0.2">
      <c r="A347" s="32" t="s">
        <v>81</v>
      </c>
      <c r="B347" s="31" t="s">
        <v>80</v>
      </c>
      <c r="C347" s="183" t="s">
        <v>855</v>
      </c>
      <c r="D347" s="201">
        <f>SUM(E347:F347)</f>
        <v>1870.48</v>
      </c>
      <c r="E347" s="201">
        <v>1097</v>
      </c>
      <c r="F347" s="201">
        <v>773.48</v>
      </c>
      <c r="G347" s="192">
        <v>0.111</v>
      </c>
      <c r="H347" s="201">
        <v>1870.48</v>
      </c>
      <c r="I347" s="201"/>
      <c r="J347" s="235"/>
      <c r="K347" s="236"/>
    </row>
    <row r="348" spans="1:11" s="10" customFormat="1" ht="15" hidden="1" customHeight="1" x14ac:dyDescent="0.2">
      <c r="A348" s="32" t="s">
        <v>79</v>
      </c>
      <c r="B348" s="31" t="s">
        <v>78</v>
      </c>
      <c r="C348" s="183" t="s">
        <v>855</v>
      </c>
      <c r="D348" s="201"/>
      <c r="E348" s="201"/>
      <c r="F348" s="201"/>
      <c r="G348" s="201"/>
      <c r="H348" s="201"/>
      <c r="I348" s="201"/>
    </row>
    <row r="349" spans="1:11" s="10" customFormat="1" ht="15" hidden="1" customHeight="1" x14ac:dyDescent="0.2">
      <c r="A349" s="32" t="s">
        <v>77</v>
      </c>
      <c r="B349" s="31" t="s">
        <v>76</v>
      </c>
      <c r="C349" s="183" t="s">
        <v>855</v>
      </c>
      <c r="D349" s="201"/>
      <c r="E349" s="201"/>
      <c r="F349" s="201"/>
      <c r="G349" s="201"/>
      <c r="H349" s="201"/>
      <c r="I349" s="201"/>
    </row>
    <row r="350" spans="1:11" s="10" customFormat="1" ht="15" hidden="1" customHeight="1" x14ac:dyDescent="0.2">
      <c r="A350" s="32" t="s">
        <v>75</v>
      </c>
      <c r="B350" s="31" t="s">
        <v>74</v>
      </c>
      <c r="C350" s="183" t="s">
        <v>855</v>
      </c>
      <c r="D350" s="201"/>
      <c r="E350" s="201"/>
      <c r="F350" s="201"/>
      <c r="G350" s="201"/>
      <c r="H350" s="201"/>
      <c r="I350" s="201"/>
    </row>
    <row r="351" spans="1:11" s="10" customFormat="1" ht="15" hidden="1" customHeight="1" x14ac:dyDescent="0.2">
      <c r="A351" s="32" t="s">
        <v>73</v>
      </c>
      <c r="B351" s="31" t="s">
        <v>72</v>
      </c>
      <c r="C351" s="183" t="s">
        <v>855</v>
      </c>
      <c r="D351" s="201"/>
      <c r="E351" s="201"/>
      <c r="F351" s="201"/>
      <c r="G351" s="201"/>
      <c r="H351" s="201"/>
      <c r="I351" s="201"/>
    </row>
    <row r="352" spans="1:11" s="10" customFormat="1" ht="15" hidden="1" customHeight="1" x14ac:dyDescent="0.2">
      <c r="A352" s="32" t="s">
        <v>71</v>
      </c>
      <c r="B352" s="31" t="s">
        <v>70</v>
      </c>
      <c r="C352" s="183" t="s">
        <v>855</v>
      </c>
      <c r="D352" s="201"/>
      <c r="E352" s="201"/>
      <c r="F352" s="201"/>
      <c r="G352" s="201"/>
      <c r="H352" s="201"/>
      <c r="I352" s="201"/>
    </row>
    <row r="353" spans="1:11" s="10" customFormat="1" ht="15" hidden="1" customHeight="1" x14ac:dyDescent="0.2">
      <c r="A353" s="43" t="s">
        <v>69</v>
      </c>
      <c r="B353" s="44" t="s">
        <v>68</v>
      </c>
      <c r="C353" s="181" t="s">
        <v>855</v>
      </c>
      <c r="D353" s="206"/>
      <c r="E353" s="206"/>
      <c r="F353" s="206"/>
      <c r="G353" s="206"/>
      <c r="H353" s="206"/>
      <c r="I353" s="206"/>
    </row>
    <row r="354" spans="1:11" s="10" customFormat="1" ht="15" hidden="1" customHeight="1" x14ac:dyDescent="0.2">
      <c r="A354" s="32" t="s">
        <v>59</v>
      </c>
      <c r="B354" s="31" t="s">
        <v>67</v>
      </c>
      <c r="C354" s="183" t="s">
        <v>855</v>
      </c>
      <c r="D354" s="201"/>
      <c r="E354" s="201"/>
      <c r="F354" s="201"/>
      <c r="G354" s="201"/>
      <c r="H354" s="201"/>
      <c r="I354" s="201"/>
    </row>
    <row r="355" spans="1:11" s="10" customFormat="1" ht="15" hidden="1" customHeight="1" x14ac:dyDescent="0.2">
      <c r="A355" s="32" t="s">
        <v>57</v>
      </c>
      <c r="B355" s="31" t="s">
        <v>66</v>
      </c>
      <c r="C355" s="183" t="s">
        <v>855</v>
      </c>
      <c r="D355" s="201"/>
      <c r="E355" s="201"/>
      <c r="F355" s="201"/>
      <c r="G355" s="201"/>
      <c r="H355" s="201"/>
      <c r="I355" s="201"/>
    </row>
    <row r="356" spans="1:11" s="10" customFormat="1" ht="15" hidden="1" customHeight="1" x14ac:dyDescent="0.2">
      <c r="A356" s="32" t="s">
        <v>65</v>
      </c>
      <c r="B356" s="31" t="s">
        <v>64</v>
      </c>
      <c r="C356" s="183" t="s">
        <v>855</v>
      </c>
      <c r="D356" s="201"/>
      <c r="E356" s="201"/>
      <c r="F356" s="201"/>
      <c r="G356" s="201"/>
      <c r="H356" s="201"/>
      <c r="I356" s="201"/>
    </row>
    <row r="357" spans="1:11" s="10" customFormat="1" ht="15" hidden="1" customHeight="1" x14ac:dyDescent="0.2">
      <c r="A357" s="32" t="s">
        <v>63</v>
      </c>
      <c r="B357" s="31" t="s">
        <v>62</v>
      </c>
      <c r="C357" s="183" t="s">
        <v>855</v>
      </c>
      <c r="D357" s="201"/>
      <c r="E357" s="201"/>
      <c r="F357" s="201"/>
      <c r="G357" s="201"/>
      <c r="H357" s="201"/>
      <c r="I357" s="201"/>
    </row>
    <row r="358" spans="1:11" s="10" customFormat="1" ht="15" hidden="1" customHeight="1" x14ac:dyDescent="0.2">
      <c r="A358" s="43" t="s">
        <v>61</v>
      </c>
      <c r="B358" s="44" t="s">
        <v>60</v>
      </c>
      <c r="C358" s="181" t="s">
        <v>855</v>
      </c>
      <c r="D358" s="206"/>
      <c r="E358" s="206"/>
      <c r="F358" s="206"/>
      <c r="G358" s="206"/>
      <c r="H358" s="206"/>
      <c r="I358" s="206"/>
    </row>
    <row r="359" spans="1:11" s="10" customFormat="1" ht="15" hidden="1" customHeight="1" x14ac:dyDescent="0.2">
      <c r="A359" s="32" t="s">
        <v>59</v>
      </c>
      <c r="B359" s="31" t="s">
        <v>58</v>
      </c>
      <c r="C359" s="183" t="s">
        <v>855</v>
      </c>
      <c r="D359" s="201"/>
      <c r="E359" s="201"/>
      <c r="F359" s="201"/>
      <c r="G359" s="201"/>
      <c r="H359" s="201"/>
      <c r="I359" s="201"/>
    </row>
    <row r="360" spans="1:11" s="10" customFormat="1" ht="15" hidden="1" customHeight="1" x14ac:dyDescent="0.2">
      <c r="A360" s="32" t="s">
        <v>57</v>
      </c>
      <c r="B360" s="31" t="s">
        <v>56</v>
      </c>
      <c r="C360" s="183" t="s">
        <v>855</v>
      </c>
      <c r="D360" s="201"/>
      <c r="E360" s="201"/>
      <c r="F360" s="201"/>
      <c r="G360" s="201"/>
      <c r="H360" s="201"/>
      <c r="I360" s="201"/>
    </row>
    <row r="361" spans="1:11" s="143" customFormat="1" ht="15" hidden="1" customHeight="1" x14ac:dyDescent="0.2">
      <c r="A361" s="146" t="s">
        <v>120</v>
      </c>
      <c r="B361" s="84" t="s">
        <v>744</v>
      </c>
      <c r="C361" s="184" t="s">
        <v>855</v>
      </c>
      <c r="D361" s="202"/>
      <c r="E361" s="202"/>
      <c r="F361" s="202"/>
      <c r="G361" s="202"/>
      <c r="H361" s="202"/>
      <c r="I361" s="202"/>
      <c r="J361" s="10"/>
      <c r="K361" s="10"/>
    </row>
    <row r="362" spans="1:11" s="143" customFormat="1" ht="15" hidden="1" customHeight="1" x14ac:dyDescent="0.2">
      <c r="A362" s="84" t="s">
        <v>585</v>
      </c>
      <c r="B362" s="84" t="s">
        <v>745</v>
      </c>
      <c r="C362" s="184" t="s">
        <v>855</v>
      </c>
      <c r="D362" s="202"/>
      <c r="E362" s="202"/>
      <c r="F362" s="202"/>
      <c r="G362" s="202"/>
      <c r="H362" s="202"/>
      <c r="I362" s="202"/>
    </row>
    <row r="363" spans="1:11" s="10" customFormat="1" ht="15" customHeight="1" x14ac:dyDescent="0.2">
      <c r="A363" s="30" t="s">
        <v>55</v>
      </c>
      <c r="B363" s="37" t="s">
        <v>54</v>
      </c>
      <c r="C363" s="183" t="s">
        <v>855</v>
      </c>
      <c r="D363" s="201">
        <f>SUM(E363:F363)</f>
        <v>930.21969999999999</v>
      </c>
      <c r="E363" s="201">
        <v>281</v>
      </c>
      <c r="F363" s="201">
        <v>649.21969999999999</v>
      </c>
      <c r="G363" s="192">
        <v>4.1100000000000003</v>
      </c>
      <c r="H363" s="201">
        <v>926.10969999999998</v>
      </c>
      <c r="I363" s="201"/>
      <c r="J363" s="235"/>
      <c r="K363" s="234"/>
    </row>
    <row r="364" spans="1:11" s="10" customFormat="1" x14ac:dyDescent="0.2">
      <c r="A364" s="41" t="s">
        <v>53</v>
      </c>
      <c r="B364" s="42" t="s">
        <v>52</v>
      </c>
      <c r="C364" s="181" t="s">
        <v>855</v>
      </c>
      <c r="D364" s="240">
        <f>SUM(E364:F364)</f>
        <v>5.0599999999999996</v>
      </c>
      <c r="E364" s="195">
        <v>3.67</v>
      </c>
      <c r="F364" s="195">
        <v>1.3899999999999997</v>
      </c>
      <c r="G364" s="195">
        <v>5.0599999999999996</v>
      </c>
      <c r="H364" s="205">
        <v>0</v>
      </c>
      <c r="I364" s="205"/>
      <c r="J364" s="237"/>
      <c r="K364" s="237"/>
    </row>
    <row r="365" spans="1:11" s="10" customFormat="1" hidden="1" x14ac:dyDescent="0.2">
      <c r="A365" s="50" t="s">
        <v>51</v>
      </c>
      <c r="B365" s="51" t="s">
        <v>50</v>
      </c>
      <c r="C365" s="181" t="s">
        <v>855</v>
      </c>
      <c r="D365" s="206"/>
      <c r="E365" s="206"/>
      <c r="F365" s="206"/>
      <c r="G365" s="196"/>
      <c r="H365" s="206"/>
      <c r="I365" s="206"/>
    </row>
    <row r="366" spans="1:11" s="143" customFormat="1" ht="31.5" hidden="1" x14ac:dyDescent="0.2">
      <c r="A366" s="146" t="s">
        <v>586</v>
      </c>
      <c r="B366" s="84" t="s">
        <v>743</v>
      </c>
      <c r="C366" s="184" t="s">
        <v>855</v>
      </c>
      <c r="D366" s="202"/>
      <c r="E366" s="202"/>
      <c r="F366" s="202"/>
      <c r="G366" s="193"/>
      <c r="H366" s="202"/>
      <c r="I366" s="202"/>
      <c r="J366" s="10"/>
      <c r="K366" s="10"/>
    </row>
    <row r="367" spans="1:11" s="10" customFormat="1" ht="31.5" hidden="1" x14ac:dyDescent="0.2">
      <c r="A367" s="30" t="s">
        <v>49</v>
      </c>
      <c r="B367" s="37" t="s">
        <v>48</v>
      </c>
      <c r="C367" s="183" t="s">
        <v>855</v>
      </c>
      <c r="D367" s="201"/>
      <c r="E367" s="201"/>
      <c r="F367" s="201"/>
      <c r="G367" s="192"/>
      <c r="H367" s="201"/>
      <c r="I367" s="201"/>
      <c r="J367" s="143"/>
      <c r="K367" s="143"/>
    </row>
    <row r="368" spans="1:11" s="10" customFormat="1" ht="31.5" hidden="1" x14ac:dyDescent="0.2">
      <c r="A368" s="30" t="s">
        <v>47</v>
      </c>
      <c r="B368" s="37" t="s">
        <v>46</v>
      </c>
      <c r="C368" s="183" t="s">
        <v>855</v>
      </c>
      <c r="D368" s="201"/>
      <c r="E368" s="201"/>
      <c r="F368" s="201"/>
      <c r="G368" s="192"/>
      <c r="H368" s="201"/>
      <c r="I368" s="201"/>
    </row>
    <row r="369" spans="1:9" s="10" customFormat="1" ht="31.5" hidden="1" x14ac:dyDescent="0.2">
      <c r="A369" s="30" t="s">
        <v>45</v>
      </c>
      <c r="B369" s="37" t="s">
        <v>44</v>
      </c>
      <c r="C369" s="183" t="s">
        <v>855</v>
      </c>
      <c r="D369" s="201"/>
      <c r="E369" s="201"/>
      <c r="F369" s="201"/>
      <c r="G369" s="192"/>
      <c r="H369" s="201"/>
      <c r="I369" s="201"/>
    </row>
    <row r="370" spans="1:9" s="10" customFormat="1" x14ac:dyDescent="0.2">
      <c r="A370" s="30" t="s">
        <v>43</v>
      </c>
      <c r="B370" s="37" t="s">
        <v>42</v>
      </c>
      <c r="C370" s="183" t="s">
        <v>855</v>
      </c>
      <c r="D370" s="192">
        <f>SUM(E370:F370)</f>
        <v>5.0599999999999996</v>
      </c>
      <c r="E370" s="192">
        <v>3.67</v>
      </c>
      <c r="F370" s="192">
        <v>1.3899999999999997</v>
      </c>
      <c r="G370" s="192">
        <v>5.0599999999999996</v>
      </c>
      <c r="H370" s="201">
        <v>0</v>
      </c>
      <c r="I370" s="201"/>
    </row>
    <row r="371" spans="1:9" s="10" customFormat="1" hidden="1" x14ac:dyDescent="0.2">
      <c r="A371" s="50" t="s">
        <v>41</v>
      </c>
      <c r="B371" s="51" t="s">
        <v>40</v>
      </c>
      <c r="C371" s="181" t="s">
        <v>855</v>
      </c>
      <c r="D371" s="206"/>
      <c r="E371" s="206"/>
      <c r="F371" s="206"/>
      <c r="G371" s="206"/>
      <c r="H371" s="206"/>
      <c r="I371" s="206"/>
    </row>
    <row r="372" spans="1:9" s="10" customFormat="1" ht="31.5" hidden="1" x14ac:dyDescent="0.2">
      <c r="A372" s="30" t="s">
        <v>39</v>
      </c>
      <c r="B372" s="37" t="s">
        <v>38</v>
      </c>
      <c r="C372" s="183" t="s">
        <v>855</v>
      </c>
      <c r="D372" s="201"/>
      <c r="E372" s="201"/>
      <c r="F372" s="201"/>
      <c r="G372" s="201"/>
      <c r="H372" s="201"/>
      <c r="I372" s="201"/>
    </row>
    <row r="373" spans="1:9" s="10" customFormat="1" ht="31.5" hidden="1" x14ac:dyDescent="0.2">
      <c r="A373" s="30" t="s">
        <v>37</v>
      </c>
      <c r="B373" s="37" t="s">
        <v>36</v>
      </c>
      <c r="C373" s="183" t="s">
        <v>855</v>
      </c>
      <c r="D373" s="201"/>
      <c r="E373" s="201"/>
      <c r="F373" s="201"/>
      <c r="G373" s="201"/>
      <c r="H373" s="201"/>
      <c r="I373" s="201"/>
    </row>
    <row r="374" spans="1:9" s="10" customFormat="1" ht="31.5" hidden="1" x14ac:dyDescent="0.2">
      <c r="A374" s="30" t="s">
        <v>35</v>
      </c>
      <c r="B374" s="37" t="s">
        <v>34</v>
      </c>
      <c r="C374" s="183" t="s">
        <v>855</v>
      </c>
      <c r="D374" s="201"/>
      <c r="E374" s="201"/>
      <c r="F374" s="201"/>
      <c r="G374" s="201"/>
      <c r="H374" s="201"/>
      <c r="I374" s="201"/>
    </row>
    <row r="375" spans="1:9" s="10" customFormat="1" hidden="1" x14ac:dyDescent="0.2">
      <c r="A375" s="50" t="s">
        <v>33</v>
      </c>
      <c r="B375" s="51" t="s">
        <v>32</v>
      </c>
      <c r="C375" s="181" t="s">
        <v>855</v>
      </c>
      <c r="D375" s="206"/>
      <c r="E375" s="206"/>
      <c r="F375" s="206"/>
      <c r="G375" s="206"/>
      <c r="H375" s="206"/>
      <c r="I375" s="206"/>
    </row>
    <row r="376" spans="1:9" s="10" customFormat="1" ht="31.5" hidden="1" x14ac:dyDescent="0.2">
      <c r="A376" s="30" t="s">
        <v>31</v>
      </c>
      <c r="B376" s="37" t="s">
        <v>30</v>
      </c>
      <c r="C376" s="183" t="s">
        <v>855</v>
      </c>
      <c r="D376" s="201"/>
      <c r="E376" s="201"/>
      <c r="F376" s="201"/>
      <c r="G376" s="201"/>
      <c r="H376" s="201"/>
      <c r="I376" s="201"/>
    </row>
    <row r="377" spans="1:9" s="10" customFormat="1" ht="31.5" hidden="1" x14ac:dyDescent="0.2">
      <c r="A377" s="30" t="s">
        <v>29</v>
      </c>
      <c r="B377" s="37" t="s">
        <v>28</v>
      </c>
      <c r="C377" s="183" t="s">
        <v>855</v>
      </c>
      <c r="D377" s="201"/>
      <c r="E377" s="201"/>
      <c r="F377" s="201"/>
      <c r="G377" s="201"/>
      <c r="H377" s="201"/>
      <c r="I377" s="201"/>
    </row>
    <row r="378" spans="1:9" s="10" customFormat="1" ht="31.5" hidden="1" x14ac:dyDescent="0.2">
      <c r="A378" s="30" t="s">
        <v>27</v>
      </c>
      <c r="B378" s="37" t="s">
        <v>26</v>
      </c>
      <c r="C378" s="183" t="s">
        <v>855</v>
      </c>
      <c r="D378" s="201"/>
      <c r="E378" s="201"/>
      <c r="F378" s="201"/>
      <c r="G378" s="201"/>
      <c r="H378" s="201"/>
      <c r="I378" s="201"/>
    </row>
    <row r="379" spans="1:9" s="10" customFormat="1" ht="31.5" hidden="1" x14ac:dyDescent="0.2">
      <c r="A379" s="30" t="s">
        <v>25</v>
      </c>
      <c r="B379" s="37" t="s">
        <v>24</v>
      </c>
      <c r="C379" s="183" t="s">
        <v>855</v>
      </c>
      <c r="D379" s="201"/>
      <c r="E379" s="201"/>
      <c r="F379" s="201"/>
      <c r="G379" s="201"/>
      <c r="H379" s="201"/>
      <c r="I379" s="201"/>
    </row>
    <row r="380" spans="1:9" s="10" customFormat="1" hidden="1" x14ac:dyDescent="0.2">
      <c r="A380" s="30" t="s">
        <v>23</v>
      </c>
      <c r="B380" s="37" t="s">
        <v>22</v>
      </c>
      <c r="C380" s="183" t="s">
        <v>855</v>
      </c>
      <c r="D380" s="201"/>
      <c r="E380" s="201"/>
      <c r="F380" s="201"/>
      <c r="G380" s="201"/>
      <c r="H380" s="201"/>
      <c r="I380" s="201"/>
    </row>
    <row r="381" spans="1:9" s="10" customFormat="1" x14ac:dyDescent="0.2">
      <c r="A381" s="41" t="s">
        <v>21</v>
      </c>
      <c r="B381" s="42" t="s">
        <v>20</v>
      </c>
      <c r="C381" s="181" t="s">
        <v>855</v>
      </c>
      <c r="D381" s="240">
        <f>SUM(E381:F381)</f>
        <v>8.0759000000000007</v>
      </c>
      <c r="E381" s="205">
        <v>4</v>
      </c>
      <c r="F381" s="195">
        <v>4.0759000000000007</v>
      </c>
      <c r="G381" s="195">
        <v>0</v>
      </c>
      <c r="H381" s="195">
        <v>8.0759000000000007</v>
      </c>
      <c r="I381" s="205"/>
    </row>
    <row r="382" spans="1:9" s="10" customFormat="1" hidden="1" x14ac:dyDescent="0.2">
      <c r="A382" s="30" t="s">
        <v>19</v>
      </c>
      <c r="B382" s="37" t="s">
        <v>18</v>
      </c>
      <c r="C382" s="183" t="s">
        <v>855</v>
      </c>
      <c r="D382" s="201"/>
      <c r="E382" s="201"/>
      <c r="F382" s="201"/>
      <c r="G382" s="192"/>
      <c r="H382" s="192"/>
      <c r="I382" s="201"/>
    </row>
    <row r="383" spans="1:9" s="10" customFormat="1" hidden="1" x14ac:dyDescent="0.2">
      <c r="A383" s="30" t="s">
        <v>17</v>
      </c>
      <c r="B383" s="37" t="s">
        <v>16</v>
      </c>
      <c r="C383" s="183" t="s">
        <v>855</v>
      </c>
      <c r="D383" s="201"/>
      <c r="E383" s="201"/>
      <c r="F383" s="201"/>
      <c r="G383" s="192"/>
      <c r="H383" s="192"/>
      <c r="I383" s="201"/>
    </row>
    <row r="384" spans="1:9" s="10" customFormat="1" ht="31.5" hidden="1" x14ac:dyDescent="0.2">
      <c r="A384" s="30" t="s">
        <v>15</v>
      </c>
      <c r="B384" s="37" t="s">
        <v>14</v>
      </c>
      <c r="C384" s="183" t="s">
        <v>855</v>
      </c>
      <c r="D384" s="201"/>
      <c r="E384" s="201"/>
      <c r="F384" s="201"/>
      <c r="G384" s="192"/>
      <c r="H384" s="192"/>
      <c r="I384" s="201"/>
    </row>
    <row r="385" spans="1:21" s="10" customFormat="1" hidden="1" x14ac:dyDescent="0.2">
      <c r="A385" s="30" t="s">
        <v>13</v>
      </c>
      <c r="B385" s="37" t="s">
        <v>12</v>
      </c>
      <c r="C385" s="183" t="s">
        <v>855</v>
      </c>
      <c r="D385" s="201"/>
      <c r="E385" s="201"/>
      <c r="F385" s="201"/>
      <c r="G385" s="192"/>
      <c r="H385" s="192"/>
      <c r="I385" s="201"/>
    </row>
    <row r="386" spans="1:21" s="10" customFormat="1" hidden="1" x14ac:dyDescent="0.2">
      <c r="A386" s="30" t="s">
        <v>11</v>
      </c>
      <c r="B386" s="37" t="s">
        <v>10</v>
      </c>
      <c r="C386" s="183" t="s">
        <v>855</v>
      </c>
      <c r="D386" s="201"/>
      <c r="E386" s="201"/>
      <c r="F386" s="201"/>
      <c r="G386" s="192"/>
      <c r="H386" s="192"/>
      <c r="I386" s="201"/>
    </row>
    <row r="387" spans="1:21" s="143" customFormat="1" hidden="1" x14ac:dyDescent="0.2">
      <c r="A387" s="84" t="s">
        <v>587</v>
      </c>
      <c r="B387" s="84" t="s">
        <v>746</v>
      </c>
      <c r="C387" s="184" t="s">
        <v>855</v>
      </c>
      <c r="D387" s="202"/>
      <c r="E387" s="202"/>
      <c r="F387" s="202"/>
      <c r="G387" s="193"/>
      <c r="H387" s="193"/>
      <c r="I387" s="202"/>
      <c r="J387" s="10"/>
      <c r="K387" s="10"/>
    </row>
    <row r="388" spans="1:21" s="147" customFormat="1" hidden="1" x14ac:dyDescent="0.2">
      <c r="A388" s="84" t="s">
        <v>96</v>
      </c>
      <c r="B388" s="84" t="s">
        <v>747</v>
      </c>
      <c r="C388" s="184" t="s">
        <v>855</v>
      </c>
      <c r="D388" s="202"/>
      <c r="E388" s="202"/>
      <c r="F388" s="202"/>
      <c r="G388" s="193"/>
      <c r="H388" s="193"/>
      <c r="I388" s="202"/>
      <c r="J388" s="143"/>
      <c r="K388" s="143"/>
    </row>
    <row r="389" spans="1:21" s="143" customFormat="1" hidden="1" x14ac:dyDescent="0.2">
      <c r="A389" s="84" t="s">
        <v>90</v>
      </c>
      <c r="B389" s="84" t="s">
        <v>852</v>
      </c>
      <c r="C389" s="184" t="s">
        <v>855</v>
      </c>
      <c r="D389" s="202"/>
      <c r="E389" s="202"/>
      <c r="F389" s="202"/>
      <c r="G389" s="193"/>
      <c r="H389" s="193"/>
      <c r="I389" s="202"/>
      <c r="J389" s="147"/>
      <c r="K389" s="147"/>
    </row>
    <row r="390" spans="1:21" s="143" customFormat="1" hidden="1" x14ac:dyDescent="0.2">
      <c r="A390" s="84" t="s">
        <v>92</v>
      </c>
      <c r="B390" s="84" t="s">
        <v>853</v>
      </c>
      <c r="C390" s="184" t="s">
        <v>855</v>
      </c>
      <c r="D390" s="202"/>
      <c r="E390" s="202"/>
      <c r="F390" s="202"/>
      <c r="G390" s="193"/>
      <c r="H390" s="193"/>
      <c r="I390" s="202"/>
    </row>
    <row r="391" spans="1:21" s="10" customFormat="1" x14ac:dyDescent="0.2">
      <c r="A391" s="30" t="s">
        <v>9</v>
      </c>
      <c r="B391" s="37" t="s">
        <v>8</v>
      </c>
      <c r="C391" s="183" t="s">
        <v>855</v>
      </c>
      <c r="D391" s="192">
        <f>SUM(E391:F391)</f>
        <v>8.0759000000000007</v>
      </c>
      <c r="E391" s="201">
        <v>4</v>
      </c>
      <c r="F391" s="192">
        <v>4.0759000000000007</v>
      </c>
      <c r="G391" s="192"/>
      <c r="H391" s="192">
        <v>8.0759000000000007</v>
      </c>
      <c r="I391" s="201"/>
      <c r="J391" s="143"/>
      <c r="K391" s="234"/>
    </row>
    <row r="392" spans="1:21" s="10" customFormat="1" x14ac:dyDescent="0.2">
      <c r="A392" s="33" t="s">
        <v>588</v>
      </c>
      <c r="B392" s="33" t="s">
        <v>748</v>
      </c>
      <c r="C392" s="188" t="s">
        <v>860</v>
      </c>
      <c r="D392" s="211"/>
      <c r="E392" s="211"/>
      <c r="F392" s="211"/>
      <c r="G392" s="211"/>
      <c r="H392" s="211"/>
      <c r="I392" s="211"/>
    </row>
    <row r="393" spans="1:21" s="10" customFormat="1" x14ac:dyDescent="0.2">
      <c r="A393" s="34" t="s">
        <v>589</v>
      </c>
      <c r="B393" s="34" t="s">
        <v>240</v>
      </c>
      <c r="C393" s="189" t="s">
        <v>860</v>
      </c>
      <c r="D393" s="212"/>
      <c r="E393" s="212"/>
      <c r="F393" s="212"/>
      <c r="G393" s="212"/>
      <c r="H393" s="212"/>
      <c r="I393" s="212"/>
    </row>
    <row r="394" spans="1:21" s="10" customFormat="1" ht="8.25" customHeight="1" x14ac:dyDescent="0.25">
      <c r="A394" s="49"/>
      <c r="B394" s="49"/>
      <c r="C394" s="187"/>
      <c r="D394" s="38"/>
      <c r="E394" s="22"/>
      <c r="F394" s="22"/>
      <c r="G394" s="22"/>
      <c r="H394" s="22"/>
      <c r="I394" s="23"/>
    </row>
    <row r="395" spans="1:21" ht="27.75" customHeight="1" x14ac:dyDescent="0.2">
      <c r="A395" s="9" t="s">
        <v>419</v>
      </c>
      <c r="B395" s="190"/>
      <c r="C395" s="247" t="s">
        <v>900</v>
      </c>
      <c r="D395" s="247"/>
      <c r="E395" s="247"/>
      <c r="F395" s="247"/>
      <c r="G395" s="18"/>
      <c r="H395" s="178" t="s">
        <v>441</v>
      </c>
      <c r="I395" s="8"/>
      <c r="J395" s="10"/>
      <c r="K395" s="10"/>
      <c r="O395" s="8"/>
      <c r="P395" s="8"/>
      <c r="U395" s="1"/>
    </row>
    <row r="396" spans="1:21" x14ac:dyDescent="0.2">
      <c r="A396" s="7"/>
      <c r="B396" s="6"/>
      <c r="C396" s="176"/>
      <c r="D396" s="254"/>
      <c r="E396" s="254"/>
      <c r="F396" s="254"/>
      <c r="G396" s="255"/>
      <c r="H396" s="255"/>
      <c r="I396" s="255"/>
      <c r="O396" s="5"/>
      <c r="U396" s="1"/>
    </row>
    <row r="401" spans="1:17" s="1" customFormat="1" x14ac:dyDescent="0.2">
      <c r="A401" s="191" t="s">
        <v>887</v>
      </c>
      <c r="B401" s="190"/>
      <c r="C401" s="247" t="s">
        <v>886</v>
      </c>
      <c r="D401" s="247"/>
      <c r="E401" s="247"/>
      <c r="F401" s="247"/>
      <c r="G401" s="247" t="s">
        <v>885</v>
      </c>
      <c r="H401" s="247"/>
      <c r="I401" s="247"/>
    </row>
    <row r="402" spans="1:17" s="4" customFormat="1" ht="16.5" x14ac:dyDescent="0.2">
      <c r="A402" s="3"/>
      <c r="B402" s="2"/>
      <c r="C402" s="180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</sheetData>
  <mergeCells count="14">
    <mergeCell ref="H4:I4"/>
    <mergeCell ref="C6:C7"/>
    <mergeCell ref="B2:G4"/>
    <mergeCell ref="D1:F1"/>
    <mergeCell ref="D396:F396"/>
    <mergeCell ref="G396:I396"/>
    <mergeCell ref="E6:F6"/>
    <mergeCell ref="G6:I6"/>
    <mergeCell ref="G401:I401"/>
    <mergeCell ref="C395:F395"/>
    <mergeCell ref="C401:F401"/>
    <mergeCell ref="A6:A7"/>
    <mergeCell ref="B6:B7"/>
    <mergeCell ref="D6:D7"/>
  </mergeCells>
  <printOptions horizontalCentered="1"/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395"/>
  <sheetViews>
    <sheetView topLeftCell="A372" workbookViewId="0">
      <selection activeCell="K19" sqref="K19"/>
    </sheetView>
  </sheetViews>
  <sheetFormatPr defaultRowHeight="15.75" x14ac:dyDescent="0.25"/>
  <cols>
    <col min="1" max="1" width="53.5703125" style="54" customWidth="1"/>
    <col min="2" max="2" width="11.85546875" style="55" customWidth="1"/>
    <col min="3" max="3" width="8.28515625" style="56" customWidth="1"/>
    <col min="4" max="39" width="11" style="54" customWidth="1"/>
    <col min="40" max="282" width="9.140625" style="54"/>
    <col min="283" max="283" width="43" style="54" customWidth="1"/>
    <col min="284" max="284" width="13" style="54" customWidth="1"/>
    <col min="285" max="289" width="13.140625" style="54" customWidth="1"/>
    <col min="290" max="538" width="9.140625" style="54"/>
    <col min="539" max="539" width="43" style="54" customWidth="1"/>
    <col min="540" max="540" width="13" style="54" customWidth="1"/>
    <col min="541" max="545" width="13.140625" style="54" customWidth="1"/>
    <col min="546" max="794" width="9.140625" style="54"/>
    <col min="795" max="795" width="43" style="54" customWidth="1"/>
    <col min="796" max="796" width="13" style="54" customWidth="1"/>
    <col min="797" max="801" width="13.140625" style="54" customWidth="1"/>
    <col min="802" max="1050" width="9.140625" style="54"/>
    <col min="1051" max="1051" width="43" style="54" customWidth="1"/>
    <col min="1052" max="1052" width="13" style="54" customWidth="1"/>
    <col min="1053" max="1057" width="13.140625" style="54" customWidth="1"/>
    <col min="1058" max="1306" width="9.140625" style="54"/>
    <col min="1307" max="1307" width="43" style="54" customWidth="1"/>
    <col min="1308" max="1308" width="13" style="54" customWidth="1"/>
    <col min="1309" max="1313" width="13.140625" style="54" customWidth="1"/>
    <col min="1314" max="1562" width="9.140625" style="54"/>
    <col min="1563" max="1563" width="43" style="54" customWidth="1"/>
    <col min="1564" max="1564" width="13" style="54" customWidth="1"/>
    <col min="1565" max="1569" width="13.140625" style="54" customWidth="1"/>
    <col min="1570" max="1818" width="9.140625" style="54"/>
    <col min="1819" max="1819" width="43" style="54" customWidth="1"/>
    <col min="1820" max="1820" width="13" style="54" customWidth="1"/>
    <col min="1821" max="1825" width="13.140625" style="54" customWidth="1"/>
    <col min="1826" max="2074" width="9.140625" style="54"/>
    <col min="2075" max="2075" width="43" style="54" customWidth="1"/>
    <col min="2076" max="2076" width="13" style="54" customWidth="1"/>
    <col min="2077" max="2081" width="13.140625" style="54" customWidth="1"/>
    <col min="2082" max="2330" width="9.140625" style="54"/>
    <col min="2331" max="2331" width="43" style="54" customWidth="1"/>
    <col min="2332" max="2332" width="13" style="54" customWidth="1"/>
    <col min="2333" max="2337" width="13.140625" style="54" customWidth="1"/>
    <col min="2338" max="2586" width="9.140625" style="54"/>
    <col min="2587" max="2587" width="43" style="54" customWidth="1"/>
    <col min="2588" max="2588" width="13" style="54" customWidth="1"/>
    <col min="2589" max="2593" width="13.140625" style="54" customWidth="1"/>
    <col min="2594" max="2842" width="9.140625" style="54"/>
    <col min="2843" max="2843" width="43" style="54" customWidth="1"/>
    <col min="2844" max="2844" width="13" style="54" customWidth="1"/>
    <col min="2845" max="2849" width="13.140625" style="54" customWidth="1"/>
    <col min="2850" max="3098" width="9.140625" style="54"/>
    <col min="3099" max="3099" width="43" style="54" customWidth="1"/>
    <col min="3100" max="3100" width="13" style="54" customWidth="1"/>
    <col min="3101" max="3105" width="13.140625" style="54" customWidth="1"/>
    <col min="3106" max="3354" width="9.140625" style="54"/>
    <col min="3355" max="3355" width="43" style="54" customWidth="1"/>
    <col min="3356" max="3356" width="13" style="54" customWidth="1"/>
    <col min="3357" max="3361" width="13.140625" style="54" customWidth="1"/>
    <col min="3362" max="3610" width="9.140625" style="54"/>
    <col min="3611" max="3611" width="43" style="54" customWidth="1"/>
    <col min="3612" max="3612" width="13" style="54" customWidth="1"/>
    <col min="3613" max="3617" width="13.140625" style="54" customWidth="1"/>
    <col min="3618" max="3866" width="9.140625" style="54"/>
    <col min="3867" max="3867" width="43" style="54" customWidth="1"/>
    <col min="3868" max="3868" width="13" style="54" customWidth="1"/>
    <col min="3869" max="3873" width="13.140625" style="54" customWidth="1"/>
    <col min="3874" max="4122" width="9.140625" style="54"/>
    <col min="4123" max="4123" width="43" style="54" customWidth="1"/>
    <col min="4124" max="4124" width="13" style="54" customWidth="1"/>
    <col min="4125" max="4129" width="13.140625" style="54" customWidth="1"/>
    <col min="4130" max="4378" width="9.140625" style="54"/>
    <col min="4379" max="4379" width="43" style="54" customWidth="1"/>
    <col min="4380" max="4380" width="13" style="54" customWidth="1"/>
    <col min="4381" max="4385" width="13.140625" style="54" customWidth="1"/>
    <col min="4386" max="4634" width="9.140625" style="54"/>
    <col min="4635" max="4635" width="43" style="54" customWidth="1"/>
    <col min="4636" max="4636" width="13" style="54" customWidth="1"/>
    <col min="4637" max="4641" width="13.140625" style="54" customWidth="1"/>
    <col min="4642" max="4890" width="9.140625" style="54"/>
    <col min="4891" max="4891" width="43" style="54" customWidth="1"/>
    <col min="4892" max="4892" width="13" style="54" customWidth="1"/>
    <col min="4893" max="4897" width="13.140625" style="54" customWidth="1"/>
    <col min="4898" max="5146" width="9.140625" style="54"/>
    <col min="5147" max="5147" width="43" style="54" customWidth="1"/>
    <col min="5148" max="5148" width="13" style="54" customWidth="1"/>
    <col min="5149" max="5153" width="13.140625" style="54" customWidth="1"/>
    <col min="5154" max="5402" width="9.140625" style="54"/>
    <col min="5403" max="5403" width="43" style="54" customWidth="1"/>
    <col min="5404" max="5404" width="13" style="54" customWidth="1"/>
    <col min="5405" max="5409" width="13.140625" style="54" customWidth="1"/>
    <col min="5410" max="5658" width="9.140625" style="54"/>
    <col min="5659" max="5659" width="43" style="54" customWidth="1"/>
    <col min="5660" max="5660" width="13" style="54" customWidth="1"/>
    <col min="5661" max="5665" width="13.140625" style="54" customWidth="1"/>
    <col min="5666" max="5914" width="9.140625" style="54"/>
    <col min="5915" max="5915" width="43" style="54" customWidth="1"/>
    <col min="5916" max="5916" width="13" style="54" customWidth="1"/>
    <col min="5917" max="5921" width="13.140625" style="54" customWidth="1"/>
    <col min="5922" max="6170" width="9.140625" style="54"/>
    <col min="6171" max="6171" width="43" style="54" customWidth="1"/>
    <col min="6172" max="6172" width="13" style="54" customWidth="1"/>
    <col min="6173" max="6177" width="13.140625" style="54" customWidth="1"/>
    <col min="6178" max="6426" width="9.140625" style="54"/>
    <col min="6427" max="6427" width="43" style="54" customWidth="1"/>
    <col min="6428" max="6428" width="13" style="54" customWidth="1"/>
    <col min="6429" max="6433" width="13.140625" style="54" customWidth="1"/>
    <col min="6434" max="6682" width="9.140625" style="54"/>
    <col min="6683" max="6683" width="43" style="54" customWidth="1"/>
    <col min="6684" max="6684" width="13" style="54" customWidth="1"/>
    <col min="6685" max="6689" width="13.140625" style="54" customWidth="1"/>
    <col min="6690" max="6938" width="9.140625" style="54"/>
    <col min="6939" max="6939" width="43" style="54" customWidth="1"/>
    <col min="6940" max="6940" width="13" style="54" customWidth="1"/>
    <col min="6941" max="6945" width="13.140625" style="54" customWidth="1"/>
    <col min="6946" max="7194" width="9.140625" style="54"/>
    <col min="7195" max="7195" width="43" style="54" customWidth="1"/>
    <col min="7196" max="7196" width="13" style="54" customWidth="1"/>
    <col min="7197" max="7201" width="13.140625" style="54" customWidth="1"/>
    <col min="7202" max="7450" width="9.140625" style="54"/>
    <col min="7451" max="7451" width="43" style="54" customWidth="1"/>
    <col min="7452" max="7452" width="13" style="54" customWidth="1"/>
    <col min="7453" max="7457" width="13.140625" style="54" customWidth="1"/>
    <col min="7458" max="7706" width="9.140625" style="54"/>
    <col min="7707" max="7707" width="43" style="54" customWidth="1"/>
    <col min="7708" max="7708" width="13" style="54" customWidth="1"/>
    <col min="7709" max="7713" width="13.140625" style="54" customWidth="1"/>
    <col min="7714" max="7962" width="9.140625" style="54"/>
    <col min="7963" max="7963" width="43" style="54" customWidth="1"/>
    <col min="7964" max="7964" width="13" style="54" customWidth="1"/>
    <col min="7965" max="7969" width="13.140625" style="54" customWidth="1"/>
    <col min="7970" max="8218" width="9.140625" style="54"/>
    <col min="8219" max="8219" width="43" style="54" customWidth="1"/>
    <col min="8220" max="8220" width="13" style="54" customWidth="1"/>
    <col min="8221" max="8225" width="13.140625" style="54" customWidth="1"/>
    <col min="8226" max="8474" width="9.140625" style="54"/>
    <col min="8475" max="8475" width="43" style="54" customWidth="1"/>
    <col min="8476" max="8476" width="13" style="54" customWidth="1"/>
    <col min="8477" max="8481" width="13.140625" style="54" customWidth="1"/>
    <col min="8482" max="8730" width="9.140625" style="54"/>
    <col min="8731" max="8731" width="43" style="54" customWidth="1"/>
    <col min="8732" max="8732" width="13" style="54" customWidth="1"/>
    <col min="8733" max="8737" width="13.140625" style="54" customWidth="1"/>
    <col min="8738" max="8986" width="9.140625" style="54"/>
    <col min="8987" max="8987" width="43" style="54" customWidth="1"/>
    <col min="8988" max="8988" width="13" style="54" customWidth="1"/>
    <col min="8989" max="8993" width="13.140625" style="54" customWidth="1"/>
    <col min="8994" max="9242" width="9.140625" style="54"/>
    <col min="9243" max="9243" width="43" style="54" customWidth="1"/>
    <col min="9244" max="9244" width="13" style="54" customWidth="1"/>
    <col min="9245" max="9249" width="13.140625" style="54" customWidth="1"/>
    <col min="9250" max="9498" width="9.140625" style="54"/>
    <col min="9499" max="9499" width="43" style="54" customWidth="1"/>
    <col min="9500" max="9500" width="13" style="54" customWidth="1"/>
    <col min="9501" max="9505" width="13.140625" style="54" customWidth="1"/>
    <col min="9506" max="9754" width="9.140625" style="54"/>
    <col min="9755" max="9755" width="43" style="54" customWidth="1"/>
    <col min="9756" max="9756" width="13" style="54" customWidth="1"/>
    <col min="9757" max="9761" width="13.140625" style="54" customWidth="1"/>
    <col min="9762" max="10010" width="9.140625" style="54"/>
    <col min="10011" max="10011" width="43" style="54" customWidth="1"/>
    <col min="10012" max="10012" width="13" style="54" customWidth="1"/>
    <col min="10013" max="10017" width="13.140625" style="54" customWidth="1"/>
    <col min="10018" max="10266" width="9.140625" style="54"/>
    <col min="10267" max="10267" width="43" style="54" customWidth="1"/>
    <col min="10268" max="10268" width="13" style="54" customWidth="1"/>
    <col min="10269" max="10273" width="13.140625" style="54" customWidth="1"/>
    <col min="10274" max="10522" width="9.140625" style="54"/>
    <col min="10523" max="10523" width="43" style="54" customWidth="1"/>
    <col min="10524" max="10524" width="13" style="54" customWidth="1"/>
    <col min="10525" max="10529" width="13.140625" style="54" customWidth="1"/>
    <col min="10530" max="10778" width="9.140625" style="54"/>
    <col min="10779" max="10779" width="43" style="54" customWidth="1"/>
    <col min="10780" max="10780" width="13" style="54" customWidth="1"/>
    <col min="10781" max="10785" width="13.140625" style="54" customWidth="1"/>
    <col min="10786" max="11034" width="9.140625" style="54"/>
    <col min="11035" max="11035" width="43" style="54" customWidth="1"/>
    <col min="11036" max="11036" width="13" style="54" customWidth="1"/>
    <col min="11037" max="11041" width="13.140625" style="54" customWidth="1"/>
    <col min="11042" max="11290" width="9.140625" style="54"/>
    <col min="11291" max="11291" width="43" style="54" customWidth="1"/>
    <col min="11292" max="11292" width="13" style="54" customWidth="1"/>
    <col min="11293" max="11297" width="13.140625" style="54" customWidth="1"/>
    <col min="11298" max="11546" width="9.140625" style="54"/>
    <col min="11547" max="11547" width="43" style="54" customWidth="1"/>
    <col min="11548" max="11548" width="13" style="54" customWidth="1"/>
    <col min="11549" max="11553" width="13.140625" style="54" customWidth="1"/>
    <col min="11554" max="11802" width="9.140625" style="54"/>
    <col min="11803" max="11803" width="43" style="54" customWidth="1"/>
    <col min="11804" max="11804" width="13" style="54" customWidth="1"/>
    <col min="11805" max="11809" width="13.140625" style="54" customWidth="1"/>
    <col min="11810" max="12058" width="9.140625" style="54"/>
    <col min="12059" max="12059" width="43" style="54" customWidth="1"/>
    <col min="12060" max="12060" width="13" style="54" customWidth="1"/>
    <col min="12061" max="12065" width="13.140625" style="54" customWidth="1"/>
    <col min="12066" max="12314" width="9.140625" style="54"/>
    <col min="12315" max="12315" width="43" style="54" customWidth="1"/>
    <col min="12316" max="12316" width="13" style="54" customWidth="1"/>
    <col min="12317" max="12321" width="13.140625" style="54" customWidth="1"/>
    <col min="12322" max="12570" width="9.140625" style="54"/>
    <col min="12571" max="12571" width="43" style="54" customWidth="1"/>
    <col min="12572" max="12572" width="13" style="54" customWidth="1"/>
    <col min="12573" max="12577" width="13.140625" style="54" customWidth="1"/>
    <col min="12578" max="12826" width="9.140625" style="54"/>
    <col min="12827" max="12827" width="43" style="54" customWidth="1"/>
    <col min="12828" max="12828" width="13" style="54" customWidth="1"/>
    <col min="12829" max="12833" width="13.140625" style="54" customWidth="1"/>
    <col min="12834" max="13082" width="9.140625" style="54"/>
    <col min="13083" max="13083" width="43" style="54" customWidth="1"/>
    <col min="13084" max="13084" width="13" style="54" customWidth="1"/>
    <col min="13085" max="13089" width="13.140625" style="54" customWidth="1"/>
    <col min="13090" max="13338" width="9.140625" style="54"/>
    <col min="13339" max="13339" width="43" style="54" customWidth="1"/>
    <col min="13340" max="13340" width="13" style="54" customWidth="1"/>
    <col min="13341" max="13345" width="13.140625" style="54" customWidth="1"/>
    <col min="13346" max="13594" width="9.140625" style="54"/>
    <col min="13595" max="13595" width="43" style="54" customWidth="1"/>
    <col min="13596" max="13596" width="13" style="54" customWidth="1"/>
    <col min="13597" max="13601" width="13.140625" style="54" customWidth="1"/>
    <col min="13602" max="13850" width="9.140625" style="54"/>
    <col min="13851" max="13851" width="43" style="54" customWidth="1"/>
    <col min="13852" max="13852" width="13" style="54" customWidth="1"/>
    <col min="13853" max="13857" width="13.140625" style="54" customWidth="1"/>
    <col min="13858" max="14106" width="9.140625" style="54"/>
    <col min="14107" max="14107" width="43" style="54" customWidth="1"/>
    <col min="14108" max="14108" width="13" style="54" customWidth="1"/>
    <col min="14109" max="14113" width="13.140625" style="54" customWidth="1"/>
    <col min="14114" max="14362" width="9.140625" style="54"/>
    <col min="14363" max="14363" width="43" style="54" customWidth="1"/>
    <col min="14364" max="14364" width="13" style="54" customWidth="1"/>
    <col min="14365" max="14369" width="13.140625" style="54" customWidth="1"/>
    <col min="14370" max="14618" width="9.140625" style="54"/>
    <col min="14619" max="14619" width="43" style="54" customWidth="1"/>
    <col min="14620" max="14620" width="13" style="54" customWidth="1"/>
    <col min="14621" max="14625" width="13.140625" style="54" customWidth="1"/>
    <col min="14626" max="14874" width="9.140625" style="54"/>
    <col min="14875" max="14875" width="43" style="54" customWidth="1"/>
    <col min="14876" max="14876" width="13" style="54" customWidth="1"/>
    <col min="14877" max="14881" width="13.140625" style="54" customWidth="1"/>
    <col min="14882" max="15130" width="9.140625" style="54"/>
    <col min="15131" max="15131" width="43" style="54" customWidth="1"/>
    <col min="15132" max="15132" width="13" style="54" customWidth="1"/>
    <col min="15133" max="15137" width="13.140625" style="54" customWidth="1"/>
    <col min="15138" max="15386" width="9.140625" style="54"/>
    <col min="15387" max="15387" width="43" style="54" customWidth="1"/>
    <col min="15388" max="15388" width="13" style="54" customWidth="1"/>
    <col min="15389" max="15393" width="13.140625" style="54" customWidth="1"/>
    <col min="15394" max="15642" width="9.140625" style="54"/>
    <col min="15643" max="15643" width="43" style="54" customWidth="1"/>
    <col min="15644" max="15644" width="13" style="54" customWidth="1"/>
    <col min="15645" max="15649" width="13.140625" style="54" customWidth="1"/>
    <col min="15650" max="15898" width="9.140625" style="54"/>
    <col min="15899" max="15899" width="43" style="54" customWidth="1"/>
    <col min="15900" max="15900" width="13" style="54" customWidth="1"/>
    <col min="15901" max="15905" width="13.140625" style="54" customWidth="1"/>
    <col min="15906" max="16154" width="9.140625" style="54"/>
    <col min="16155" max="16155" width="43" style="54" customWidth="1"/>
    <col min="16156" max="16156" width="13" style="54" customWidth="1"/>
    <col min="16157" max="16161" width="13.140625" style="54" customWidth="1"/>
    <col min="16162" max="16384" width="9.140625" style="54"/>
  </cols>
  <sheetData>
    <row r="1" spans="1:39" x14ac:dyDescent="0.25">
      <c r="A1" s="54" t="s">
        <v>792</v>
      </c>
    </row>
    <row r="2" spans="1:39" x14ac:dyDescent="0.25">
      <c r="A2" s="259" t="s">
        <v>793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</row>
    <row r="3" spans="1:39" x14ac:dyDescent="0.25">
      <c r="A3" s="260" t="s">
        <v>875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</row>
    <row r="4" spans="1:39" x14ac:dyDescent="0.25">
      <c r="A4" s="260" t="s">
        <v>867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</row>
    <row r="5" spans="1:39" x14ac:dyDescent="0.25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</row>
    <row r="6" spans="1:39" x14ac:dyDescent="0.25">
      <c r="A6" s="262" t="s">
        <v>126</v>
      </c>
      <c r="B6" s="263" t="s">
        <v>447</v>
      </c>
      <c r="C6" s="264" t="s">
        <v>399</v>
      </c>
      <c r="D6" s="262" t="s">
        <v>417</v>
      </c>
      <c r="E6" s="262" t="s">
        <v>794</v>
      </c>
      <c r="F6" s="262"/>
      <c r="G6" s="262"/>
      <c r="H6" s="262" t="s">
        <v>795</v>
      </c>
      <c r="I6" s="262"/>
      <c r="J6" s="262"/>
      <c r="K6" s="262"/>
      <c r="L6" s="262"/>
      <c r="M6" s="262"/>
      <c r="N6" s="262"/>
      <c r="O6" s="262"/>
      <c r="P6" s="265" t="s">
        <v>796</v>
      </c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7"/>
      <c r="AB6" s="265" t="s">
        <v>797</v>
      </c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7"/>
    </row>
    <row r="7" spans="1:39" x14ac:dyDescent="0.25">
      <c r="A7" s="262"/>
      <c r="B7" s="263"/>
      <c r="C7" s="264"/>
      <c r="D7" s="262"/>
      <c r="E7" s="268" t="s">
        <v>453</v>
      </c>
      <c r="F7" s="268" t="s">
        <v>454</v>
      </c>
      <c r="G7" s="268" t="s">
        <v>798</v>
      </c>
      <c r="H7" s="269" t="s">
        <v>799</v>
      </c>
      <c r="I7" s="269" t="s">
        <v>800</v>
      </c>
      <c r="J7" s="262" t="s">
        <v>346</v>
      </c>
      <c r="K7" s="262"/>
      <c r="L7" s="262"/>
      <c r="M7" s="262"/>
      <c r="N7" s="262"/>
      <c r="O7" s="262"/>
      <c r="P7" s="262" t="s">
        <v>417</v>
      </c>
      <c r="Q7" s="262" t="s">
        <v>794</v>
      </c>
      <c r="R7" s="262"/>
      <c r="S7" s="262"/>
      <c r="T7" s="262" t="s">
        <v>795</v>
      </c>
      <c r="U7" s="262"/>
      <c r="V7" s="262"/>
      <c r="W7" s="262"/>
      <c r="X7" s="262"/>
      <c r="Y7" s="262"/>
      <c r="Z7" s="262"/>
      <c r="AA7" s="262"/>
      <c r="AB7" s="262" t="s">
        <v>417</v>
      </c>
      <c r="AC7" s="262" t="s">
        <v>794</v>
      </c>
      <c r="AD7" s="262"/>
      <c r="AE7" s="262"/>
      <c r="AF7" s="262" t="s">
        <v>795</v>
      </c>
      <c r="AG7" s="262"/>
      <c r="AH7" s="262"/>
      <c r="AI7" s="262"/>
      <c r="AJ7" s="262"/>
      <c r="AK7" s="262"/>
      <c r="AL7" s="262"/>
      <c r="AM7" s="262"/>
    </row>
    <row r="8" spans="1:39" x14ac:dyDescent="0.25">
      <c r="A8" s="262"/>
      <c r="B8" s="263"/>
      <c r="C8" s="264"/>
      <c r="D8" s="262"/>
      <c r="E8" s="268"/>
      <c r="F8" s="268"/>
      <c r="G8" s="268"/>
      <c r="H8" s="269"/>
      <c r="I8" s="269"/>
      <c r="J8" s="268" t="s">
        <v>801</v>
      </c>
      <c r="K8" s="268" t="s">
        <v>802</v>
      </c>
      <c r="L8" s="268" t="s">
        <v>803</v>
      </c>
      <c r="M8" s="268" t="s">
        <v>804</v>
      </c>
      <c r="N8" s="268" t="s">
        <v>805</v>
      </c>
      <c r="O8" s="268" t="s">
        <v>806</v>
      </c>
      <c r="P8" s="262"/>
      <c r="Q8" s="268" t="s">
        <v>453</v>
      </c>
      <c r="R8" s="268" t="s">
        <v>454</v>
      </c>
      <c r="S8" s="268" t="s">
        <v>798</v>
      </c>
      <c r="T8" s="269" t="s">
        <v>799</v>
      </c>
      <c r="U8" s="269" t="s">
        <v>800</v>
      </c>
      <c r="V8" s="262" t="s">
        <v>346</v>
      </c>
      <c r="W8" s="262"/>
      <c r="X8" s="262"/>
      <c r="Y8" s="262"/>
      <c r="Z8" s="262"/>
      <c r="AA8" s="262"/>
      <c r="AB8" s="262"/>
      <c r="AC8" s="268" t="s">
        <v>453</v>
      </c>
      <c r="AD8" s="268" t="s">
        <v>454</v>
      </c>
      <c r="AE8" s="268" t="s">
        <v>798</v>
      </c>
      <c r="AF8" s="269" t="s">
        <v>799</v>
      </c>
      <c r="AG8" s="269" t="s">
        <v>800</v>
      </c>
      <c r="AH8" s="262" t="s">
        <v>346</v>
      </c>
      <c r="AI8" s="262"/>
      <c r="AJ8" s="262"/>
      <c r="AK8" s="262"/>
      <c r="AL8" s="262"/>
      <c r="AM8" s="262"/>
    </row>
    <row r="9" spans="1:39" ht="63" x14ac:dyDescent="0.25">
      <c r="A9" s="262"/>
      <c r="B9" s="263"/>
      <c r="C9" s="264"/>
      <c r="D9" s="262"/>
      <c r="E9" s="268"/>
      <c r="F9" s="268"/>
      <c r="G9" s="268"/>
      <c r="H9" s="269"/>
      <c r="I9" s="269"/>
      <c r="J9" s="268"/>
      <c r="K9" s="268"/>
      <c r="L9" s="268"/>
      <c r="M9" s="268"/>
      <c r="N9" s="268"/>
      <c r="O9" s="268"/>
      <c r="P9" s="262"/>
      <c r="Q9" s="268"/>
      <c r="R9" s="268"/>
      <c r="S9" s="268"/>
      <c r="T9" s="269"/>
      <c r="U9" s="269"/>
      <c r="V9" s="57" t="s">
        <v>801</v>
      </c>
      <c r="W9" s="57" t="s">
        <v>802</v>
      </c>
      <c r="X9" s="57" t="s">
        <v>803</v>
      </c>
      <c r="Y9" s="57" t="s">
        <v>804</v>
      </c>
      <c r="Z9" s="57" t="s">
        <v>805</v>
      </c>
      <c r="AA9" s="57" t="s">
        <v>806</v>
      </c>
      <c r="AB9" s="262"/>
      <c r="AC9" s="268"/>
      <c r="AD9" s="268"/>
      <c r="AE9" s="268"/>
      <c r="AF9" s="269"/>
      <c r="AG9" s="269"/>
      <c r="AH9" s="57" t="s">
        <v>801</v>
      </c>
      <c r="AI9" s="57" t="s">
        <v>802</v>
      </c>
      <c r="AJ9" s="57" t="s">
        <v>803</v>
      </c>
      <c r="AK9" s="57" t="s">
        <v>804</v>
      </c>
      <c r="AL9" s="57" t="s">
        <v>805</v>
      </c>
      <c r="AM9" s="57" t="s">
        <v>806</v>
      </c>
    </row>
    <row r="10" spans="1:39" ht="19.5" customHeight="1" x14ac:dyDescent="0.25">
      <c r="A10" s="58" t="s">
        <v>1</v>
      </c>
      <c r="B10" s="59" t="s">
        <v>0</v>
      </c>
      <c r="C10" s="60" t="s">
        <v>396</v>
      </c>
      <c r="D10" s="142" t="s">
        <v>865</v>
      </c>
      <c r="E10" s="58">
        <v>2</v>
      </c>
      <c r="F10" s="58">
        <v>3</v>
      </c>
      <c r="G10" s="58">
        <v>4</v>
      </c>
      <c r="H10" s="58">
        <v>5</v>
      </c>
      <c r="I10" s="58">
        <v>6</v>
      </c>
      <c r="J10" s="58">
        <v>7</v>
      </c>
      <c r="K10" s="58">
        <v>8</v>
      </c>
      <c r="L10" s="58">
        <v>9</v>
      </c>
      <c r="M10" s="58">
        <v>10</v>
      </c>
      <c r="N10" s="58">
        <v>11</v>
      </c>
      <c r="O10" s="58">
        <v>12</v>
      </c>
      <c r="P10" s="61">
        <v>13</v>
      </c>
      <c r="Q10" s="58">
        <v>14</v>
      </c>
      <c r="R10" s="58">
        <v>15</v>
      </c>
      <c r="S10" s="58">
        <v>16</v>
      </c>
      <c r="T10" s="58">
        <v>17</v>
      </c>
      <c r="U10" s="58">
        <v>18</v>
      </c>
      <c r="V10" s="58">
        <v>19</v>
      </c>
      <c r="W10" s="58">
        <v>20</v>
      </c>
      <c r="X10" s="58">
        <v>21</v>
      </c>
      <c r="Y10" s="58">
        <v>22</v>
      </c>
      <c r="Z10" s="58">
        <v>23</v>
      </c>
      <c r="AA10" s="58">
        <v>24</v>
      </c>
      <c r="AB10" s="61">
        <v>25</v>
      </c>
      <c r="AC10" s="58">
        <v>26</v>
      </c>
      <c r="AD10" s="58">
        <v>27</v>
      </c>
      <c r="AE10" s="58">
        <v>28</v>
      </c>
      <c r="AF10" s="58">
        <v>29</v>
      </c>
      <c r="AG10" s="58">
        <v>30</v>
      </c>
      <c r="AH10" s="58">
        <v>31</v>
      </c>
      <c r="AI10" s="58">
        <v>32</v>
      </c>
      <c r="AJ10" s="58">
        <v>33</v>
      </c>
      <c r="AK10" s="58">
        <v>34</v>
      </c>
      <c r="AL10" s="58">
        <v>35</v>
      </c>
      <c r="AM10" s="58">
        <v>36</v>
      </c>
    </row>
    <row r="11" spans="1:39" x14ac:dyDescent="0.25">
      <c r="A11" s="149" t="s">
        <v>840</v>
      </c>
      <c r="B11" s="40" t="s">
        <v>590</v>
      </c>
      <c r="C11" s="40" t="s">
        <v>854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</row>
    <row r="12" spans="1:39" x14ac:dyDescent="0.25">
      <c r="A12" s="150" t="s">
        <v>861</v>
      </c>
      <c r="B12" s="42" t="s">
        <v>591</v>
      </c>
      <c r="C12" s="42" t="s">
        <v>854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39" x14ac:dyDescent="0.25">
      <c r="A13" s="150" t="s">
        <v>841</v>
      </c>
      <c r="B13" s="42" t="s">
        <v>750</v>
      </c>
      <c r="C13" s="42" t="s">
        <v>854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</row>
    <row r="14" spans="1:39" x14ac:dyDescent="0.25">
      <c r="A14" s="150" t="s">
        <v>749</v>
      </c>
      <c r="B14" s="42" t="s">
        <v>592</v>
      </c>
      <c r="C14" s="42" t="s">
        <v>854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39" x14ac:dyDescent="0.25">
      <c r="A15" s="43" t="s">
        <v>456</v>
      </c>
      <c r="B15" s="44" t="s">
        <v>593</v>
      </c>
      <c r="C15" s="44" t="s">
        <v>854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39" x14ac:dyDescent="0.25">
      <c r="A16" s="24" t="s">
        <v>457</v>
      </c>
      <c r="B16" s="26" t="s">
        <v>594</v>
      </c>
      <c r="C16" s="26" t="s">
        <v>854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39" x14ac:dyDescent="0.25">
      <c r="A17" s="43" t="s">
        <v>458</v>
      </c>
      <c r="B17" s="44" t="s">
        <v>595</v>
      </c>
      <c r="C17" s="44" t="s">
        <v>854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 x14ac:dyDescent="0.25">
      <c r="A18" s="24" t="s">
        <v>459</v>
      </c>
      <c r="B18" s="26" t="s">
        <v>596</v>
      </c>
      <c r="C18" s="26" t="s">
        <v>854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x14ac:dyDescent="0.25">
      <c r="A19" s="24" t="s">
        <v>460</v>
      </c>
      <c r="B19" s="26" t="s">
        <v>597</v>
      </c>
      <c r="C19" s="26" t="s">
        <v>854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39" x14ac:dyDescent="0.25">
      <c r="A20" s="24" t="s">
        <v>461</v>
      </c>
      <c r="B20" s="26" t="s">
        <v>598</v>
      </c>
      <c r="C20" s="26" t="s">
        <v>854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39" x14ac:dyDescent="0.25">
      <c r="A21" s="24" t="s">
        <v>462</v>
      </c>
      <c r="B21" s="26" t="s">
        <v>751</v>
      </c>
      <c r="C21" s="26" t="s">
        <v>854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x14ac:dyDescent="0.25">
      <c r="A22" s="24" t="s">
        <v>463</v>
      </c>
      <c r="B22" s="26" t="s">
        <v>599</v>
      </c>
      <c r="C22" s="26" t="s">
        <v>854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39" x14ac:dyDescent="0.25">
      <c r="A23" s="24" t="s">
        <v>464</v>
      </c>
      <c r="B23" s="26" t="s">
        <v>600</v>
      </c>
      <c r="C23" s="26" t="s">
        <v>854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39" x14ac:dyDescent="0.25">
      <c r="A24" s="24" t="s">
        <v>465</v>
      </c>
      <c r="B24" s="26" t="s">
        <v>601</v>
      </c>
      <c r="C24" s="26" t="s">
        <v>854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</row>
    <row r="25" spans="1:39" x14ac:dyDescent="0.25">
      <c r="A25" s="24" t="s">
        <v>466</v>
      </c>
      <c r="B25" s="26" t="s">
        <v>602</v>
      </c>
      <c r="C25" s="26" t="s">
        <v>854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</row>
    <row r="26" spans="1:39" x14ac:dyDescent="0.25">
      <c r="A26" s="24" t="s">
        <v>467</v>
      </c>
      <c r="B26" s="26" t="s">
        <v>603</v>
      </c>
      <c r="C26" s="26" t="s">
        <v>854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1:39" x14ac:dyDescent="0.25">
      <c r="A27" s="24" t="s">
        <v>468</v>
      </c>
      <c r="B27" s="26" t="s">
        <v>604</v>
      </c>
      <c r="C27" s="26" t="s">
        <v>854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x14ac:dyDescent="0.25">
      <c r="A28" s="24" t="s">
        <v>469</v>
      </c>
      <c r="B28" s="26" t="s">
        <v>605</v>
      </c>
      <c r="C28" s="26" t="s">
        <v>854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39" x14ac:dyDescent="0.25">
      <c r="A29" s="24" t="s">
        <v>470</v>
      </c>
      <c r="B29" s="26" t="s">
        <v>606</v>
      </c>
      <c r="C29" s="26" t="s">
        <v>854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</row>
    <row r="30" spans="1:39" x14ac:dyDescent="0.25">
      <c r="A30" s="24" t="s">
        <v>471</v>
      </c>
      <c r="B30" s="26" t="s">
        <v>607</v>
      </c>
      <c r="C30" s="26" t="s">
        <v>854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</row>
    <row r="31" spans="1:39" x14ac:dyDescent="0.25">
      <c r="A31" s="24" t="s">
        <v>472</v>
      </c>
      <c r="B31" s="26" t="s">
        <v>608</v>
      </c>
      <c r="C31" s="26" t="s">
        <v>854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</row>
    <row r="32" spans="1:39" x14ac:dyDescent="0.25">
      <c r="A32" s="24" t="s">
        <v>374</v>
      </c>
      <c r="B32" s="26" t="s">
        <v>609</v>
      </c>
      <c r="C32" s="26" t="s">
        <v>854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</row>
    <row r="33" spans="1:39" x14ac:dyDescent="0.25">
      <c r="A33" s="24" t="s">
        <v>473</v>
      </c>
      <c r="B33" s="26" t="s">
        <v>610</v>
      </c>
      <c r="C33" s="26" t="s">
        <v>854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</row>
    <row r="34" spans="1:39" x14ac:dyDescent="0.25">
      <c r="A34" s="24" t="s">
        <v>474</v>
      </c>
      <c r="B34" s="26" t="s">
        <v>611</v>
      </c>
      <c r="C34" s="26" t="s">
        <v>854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</row>
    <row r="35" spans="1:39" x14ac:dyDescent="0.25">
      <c r="A35" s="24" t="s">
        <v>475</v>
      </c>
      <c r="B35" s="26" t="s">
        <v>612</v>
      </c>
      <c r="C35" s="26" t="s">
        <v>854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</row>
    <row r="36" spans="1:39" x14ac:dyDescent="0.25">
      <c r="A36" s="24" t="s">
        <v>476</v>
      </c>
      <c r="B36" s="26" t="s">
        <v>613</v>
      </c>
      <c r="C36" s="26" t="s">
        <v>854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</row>
    <row r="37" spans="1:39" x14ac:dyDescent="0.25">
      <c r="A37" s="31" t="s">
        <v>477</v>
      </c>
      <c r="B37" s="31" t="s">
        <v>614</v>
      </c>
      <c r="C37" s="31" t="s">
        <v>854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</row>
    <row r="38" spans="1:39" x14ac:dyDescent="0.25">
      <c r="A38" s="24" t="s">
        <v>478</v>
      </c>
      <c r="B38" s="26" t="s">
        <v>615</v>
      </c>
      <c r="C38" s="26" t="s">
        <v>854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1:39" x14ac:dyDescent="0.25">
      <c r="A39" s="24" t="s">
        <v>479</v>
      </c>
      <c r="B39" s="26" t="s">
        <v>616</v>
      </c>
      <c r="C39" s="26" t="s">
        <v>854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</row>
    <row r="40" spans="1:39" x14ac:dyDescent="0.25">
      <c r="A40" s="24" t="s">
        <v>480</v>
      </c>
      <c r="B40" s="26" t="s">
        <v>617</v>
      </c>
      <c r="C40" s="26" t="s">
        <v>854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</row>
    <row r="41" spans="1:39" x14ac:dyDescent="0.25">
      <c r="A41" s="31" t="s">
        <v>481</v>
      </c>
      <c r="B41" s="31" t="s">
        <v>618</v>
      </c>
      <c r="C41" s="31" t="s">
        <v>854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</row>
    <row r="42" spans="1:39" x14ac:dyDescent="0.25">
      <c r="A42" s="24" t="s">
        <v>375</v>
      </c>
      <c r="B42" s="26" t="s">
        <v>619</v>
      </c>
      <c r="C42" s="26" t="s">
        <v>854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</row>
    <row r="43" spans="1:39" x14ac:dyDescent="0.25">
      <c r="A43" s="24" t="s">
        <v>376</v>
      </c>
      <c r="B43" s="26" t="s">
        <v>620</v>
      </c>
      <c r="C43" s="26" t="s">
        <v>854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</row>
    <row r="44" spans="1:39" x14ac:dyDescent="0.25">
      <c r="A44" s="24" t="s">
        <v>482</v>
      </c>
      <c r="B44" s="26" t="s">
        <v>621</v>
      </c>
      <c r="C44" s="26" t="s">
        <v>854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</row>
    <row r="45" spans="1:39" x14ac:dyDescent="0.25">
      <c r="A45" s="24" t="s">
        <v>326</v>
      </c>
      <c r="B45" s="26" t="s">
        <v>622</v>
      </c>
      <c r="C45" s="26" t="s">
        <v>854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</row>
    <row r="46" spans="1:39" x14ac:dyDescent="0.25">
      <c r="A46" s="24" t="s">
        <v>483</v>
      </c>
      <c r="B46" s="26" t="s">
        <v>623</v>
      </c>
      <c r="C46" s="26" t="s">
        <v>854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</row>
    <row r="47" spans="1:39" x14ac:dyDescent="0.25">
      <c r="A47" s="24" t="s">
        <v>484</v>
      </c>
      <c r="B47" s="26" t="s">
        <v>624</v>
      </c>
      <c r="C47" s="26" t="s">
        <v>854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</row>
    <row r="48" spans="1:39" x14ac:dyDescent="0.25">
      <c r="A48" s="24" t="s">
        <v>485</v>
      </c>
      <c r="B48" s="26" t="s">
        <v>625</v>
      </c>
      <c r="C48" s="26" t="s">
        <v>854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49" spans="1:39" x14ac:dyDescent="0.25">
      <c r="A49" s="24" t="s">
        <v>486</v>
      </c>
      <c r="B49" s="26" t="s">
        <v>626</v>
      </c>
      <c r="C49" s="26" t="s">
        <v>854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50" spans="1:39" x14ac:dyDescent="0.25">
      <c r="A50" s="24" t="s">
        <v>260</v>
      </c>
      <c r="B50" s="26" t="s">
        <v>627</v>
      </c>
      <c r="C50" s="26" t="s">
        <v>854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</row>
    <row r="51" spans="1:39" x14ac:dyDescent="0.25">
      <c r="A51" s="24" t="s">
        <v>487</v>
      </c>
      <c r="B51" s="26" t="s">
        <v>628</v>
      </c>
      <c r="C51" s="26" t="s">
        <v>854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1:39" x14ac:dyDescent="0.25">
      <c r="A52" s="24" t="s">
        <v>488</v>
      </c>
      <c r="B52" s="26" t="s">
        <v>629</v>
      </c>
      <c r="C52" s="26" t="s">
        <v>854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</row>
    <row r="53" spans="1:39" x14ac:dyDescent="0.25">
      <c r="A53" s="24" t="s">
        <v>489</v>
      </c>
      <c r="B53" s="26" t="s">
        <v>630</v>
      </c>
      <c r="C53" s="26" t="s">
        <v>854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</row>
    <row r="54" spans="1:39" x14ac:dyDescent="0.25">
      <c r="A54" s="24" t="s">
        <v>490</v>
      </c>
      <c r="B54" s="26" t="s">
        <v>631</v>
      </c>
      <c r="C54" s="26" t="s">
        <v>854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</row>
    <row r="55" spans="1:39" x14ac:dyDescent="0.25">
      <c r="A55" s="31" t="s">
        <v>491</v>
      </c>
      <c r="B55" s="31" t="s">
        <v>632</v>
      </c>
      <c r="C55" s="31" t="s">
        <v>854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</row>
    <row r="56" spans="1:39" x14ac:dyDescent="0.25">
      <c r="A56" s="24" t="s">
        <v>492</v>
      </c>
      <c r="B56" s="26" t="s">
        <v>633</v>
      </c>
      <c r="C56" s="26" t="s">
        <v>854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</row>
    <row r="57" spans="1:39" x14ac:dyDescent="0.25">
      <c r="A57" s="24" t="s">
        <v>493</v>
      </c>
      <c r="B57" s="26" t="s">
        <v>634</v>
      </c>
      <c r="C57" s="26" t="s">
        <v>854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1:39" x14ac:dyDescent="0.25">
      <c r="A58" s="24" t="s">
        <v>494</v>
      </c>
      <c r="B58" s="26" t="s">
        <v>635</v>
      </c>
      <c r="C58" s="26" t="s">
        <v>854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1:39" x14ac:dyDescent="0.25">
      <c r="A59" s="24" t="s">
        <v>495</v>
      </c>
      <c r="B59" s="26" t="s">
        <v>636</v>
      </c>
      <c r="C59" s="26" t="s">
        <v>854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0" spans="1:39" x14ac:dyDescent="0.25">
      <c r="A60" s="24" t="s">
        <v>496</v>
      </c>
      <c r="B60" s="26" t="s">
        <v>637</v>
      </c>
      <c r="C60" s="26" t="s">
        <v>854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</row>
    <row r="61" spans="1:39" x14ac:dyDescent="0.25">
      <c r="A61" s="24" t="s">
        <v>497</v>
      </c>
      <c r="B61" s="26" t="s">
        <v>638</v>
      </c>
      <c r="C61" s="26" t="s">
        <v>854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</row>
    <row r="62" spans="1:39" x14ac:dyDescent="0.25">
      <c r="A62" s="24" t="s">
        <v>498</v>
      </c>
      <c r="B62" s="26" t="s">
        <v>639</v>
      </c>
      <c r="C62" s="26" t="s">
        <v>854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1:39" x14ac:dyDescent="0.25">
      <c r="A63" s="24" t="s">
        <v>499</v>
      </c>
      <c r="B63" s="26" t="s">
        <v>640</v>
      </c>
      <c r="C63" s="26" t="s">
        <v>854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</row>
    <row r="64" spans="1:39" x14ac:dyDescent="0.25">
      <c r="A64" s="24" t="s">
        <v>500</v>
      </c>
      <c r="B64" s="26" t="s">
        <v>641</v>
      </c>
      <c r="C64" s="26" t="s">
        <v>854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1:39" x14ac:dyDescent="0.25">
      <c r="A65" s="24" t="s">
        <v>501</v>
      </c>
      <c r="B65" s="26" t="s">
        <v>642</v>
      </c>
      <c r="C65" s="26" t="s">
        <v>854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</row>
    <row r="66" spans="1:39" x14ac:dyDescent="0.25">
      <c r="A66" s="24" t="s">
        <v>502</v>
      </c>
      <c r="B66" s="26" t="s">
        <v>643</v>
      </c>
      <c r="C66" s="26" t="s">
        <v>854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</row>
    <row r="67" spans="1:39" x14ac:dyDescent="0.25">
      <c r="A67" s="24" t="s">
        <v>503</v>
      </c>
      <c r="B67" s="26" t="s">
        <v>644</v>
      </c>
      <c r="C67" s="26" t="s">
        <v>854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1:39" x14ac:dyDescent="0.25">
      <c r="A68" s="24" t="s">
        <v>246</v>
      </c>
      <c r="B68" s="26" t="s">
        <v>645</v>
      </c>
      <c r="C68" s="26" t="s">
        <v>854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</row>
    <row r="69" spans="1:39" x14ac:dyDescent="0.25">
      <c r="A69" s="24" t="s">
        <v>504</v>
      </c>
      <c r="B69" s="26" t="s">
        <v>646</v>
      </c>
      <c r="C69" s="26" t="s">
        <v>854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</row>
    <row r="70" spans="1:39" x14ac:dyDescent="0.25">
      <c r="A70" s="24" t="s">
        <v>505</v>
      </c>
      <c r="B70" s="26" t="s">
        <v>647</v>
      </c>
      <c r="C70" s="26" t="s">
        <v>854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</row>
    <row r="71" spans="1:39" x14ac:dyDescent="0.25">
      <c r="A71" s="24" t="s">
        <v>436</v>
      </c>
      <c r="B71" s="26" t="s">
        <v>648</v>
      </c>
      <c r="C71" s="26" t="s">
        <v>854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</row>
    <row r="72" spans="1:39" x14ac:dyDescent="0.25">
      <c r="A72" s="24" t="s">
        <v>506</v>
      </c>
      <c r="B72" s="26" t="s">
        <v>649</v>
      </c>
      <c r="C72" s="26" t="s">
        <v>854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</row>
    <row r="73" spans="1:39" x14ac:dyDescent="0.25">
      <c r="A73" s="84" t="s">
        <v>507</v>
      </c>
      <c r="B73" s="84" t="s">
        <v>650</v>
      </c>
      <c r="C73" s="84" t="s">
        <v>854</v>
      </c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</row>
    <row r="74" spans="1:39" x14ac:dyDescent="0.25">
      <c r="A74" s="84" t="s">
        <v>508</v>
      </c>
      <c r="B74" s="84" t="s">
        <v>651</v>
      </c>
      <c r="C74" s="84" t="s">
        <v>854</v>
      </c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</row>
    <row r="75" spans="1:39" x14ac:dyDescent="0.25">
      <c r="A75" s="84" t="s">
        <v>509</v>
      </c>
      <c r="B75" s="84" t="s">
        <v>652</v>
      </c>
      <c r="C75" s="84" t="s">
        <v>854</v>
      </c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</row>
    <row r="76" spans="1:39" x14ac:dyDescent="0.25">
      <c r="A76" s="84" t="s">
        <v>510</v>
      </c>
      <c r="B76" s="84" t="s">
        <v>653</v>
      </c>
      <c r="C76" s="84" t="s">
        <v>854</v>
      </c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</row>
    <row r="77" spans="1:39" x14ac:dyDescent="0.25">
      <c r="A77" s="84" t="s">
        <v>511</v>
      </c>
      <c r="B77" s="84" t="s">
        <v>654</v>
      </c>
      <c r="C77" s="84" t="s">
        <v>854</v>
      </c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</row>
    <row r="78" spans="1:39" x14ac:dyDescent="0.25">
      <c r="A78" s="84" t="s">
        <v>512</v>
      </c>
      <c r="B78" s="84" t="s">
        <v>655</v>
      </c>
      <c r="C78" s="84" t="s">
        <v>854</v>
      </c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</row>
    <row r="79" spans="1:39" x14ac:dyDescent="0.25">
      <c r="A79" s="24" t="s">
        <v>513</v>
      </c>
      <c r="B79" s="26" t="s">
        <v>656</v>
      </c>
      <c r="C79" s="26" t="s">
        <v>854</v>
      </c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</row>
    <row r="80" spans="1:39" x14ac:dyDescent="0.25">
      <c r="A80" s="150" t="s">
        <v>779</v>
      </c>
      <c r="B80" s="42" t="s">
        <v>657</v>
      </c>
      <c r="C80" s="42" t="s">
        <v>854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</row>
    <row r="81" spans="1:39" x14ac:dyDescent="0.25">
      <c r="A81" s="24" t="s">
        <v>213</v>
      </c>
      <c r="B81" s="26" t="s">
        <v>658</v>
      </c>
      <c r="C81" s="26" t="s">
        <v>854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</row>
    <row r="82" spans="1:39" x14ac:dyDescent="0.25">
      <c r="A82" s="24" t="s">
        <v>514</v>
      </c>
      <c r="B82" s="26" t="s">
        <v>659</v>
      </c>
      <c r="C82" s="26" t="s">
        <v>854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</row>
    <row r="83" spans="1:39" x14ac:dyDescent="0.25">
      <c r="A83" s="24" t="s">
        <v>229</v>
      </c>
      <c r="B83" s="26" t="s">
        <v>660</v>
      </c>
      <c r="C83" s="26" t="s">
        <v>854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</row>
    <row r="84" spans="1:39" x14ac:dyDescent="0.25">
      <c r="A84" s="24" t="s">
        <v>215</v>
      </c>
      <c r="B84" s="26" t="s">
        <v>661</v>
      </c>
      <c r="C84" s="26" t="s">
        <v>854</v>
      </c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</row>
    <row r="85" spans="1:39" x14ac:dyDescent="0.25">
      <c r="A85" s="24" t="s">
        <v>391</v>
      </c>
      <c r="B85" s="26" t="s">
        <v>662</v>
      </c>
      <c r="C85" s="26" t="s">
        <v>854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</row>
    <row r="86" spans="1:39" x14ac:dyDescent="0.25">
      <c r="A86" s="24" t="s">
        <v>371</v>
      </c>
      <c r="B86" s="26" t="s">
        <v>663</v>
      </c>
      <c r="C86" s="26" t="s">
        <v>854</v>
      </c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</row>
    <row r="87" spans="1:39" x14ac:dyDescent="0.25">
      <c r="A87" s="25" t="s">
        <v>515</v>
      </c>
      <c r="B87" s="35" t="s">
        <v>664</v>
      </c>
      <c r="C87" s="35" t="s">
        <v>854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</row>
    <row r="88" spans="1:39" x14ac:dyDescent="0.25">
      <c r="A88" s="24" t="s">
        <v>516</v>
      </c>
      <c r="B88" s="26" t="s">
        <v>665</v>
      </c>
      <c r="C88" s="26" t="s">
        <v>854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</row>
    <row r="89" spans="1:39" x14ac:dyDescent="0.25">
      <c r="A89" s="24" t="s">
        <v>517</v>
      </c>
      <c r="B89" s="26" t="s">
        <v>666</v>
      </c>
      <c r="C89" s="26" t="s">
        <v>854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</row>
    <row r="90" spans="1:39" x14ac:dyDescent="0.25">
      <c r="A90" s="24" t="s">
        <v>518</v>
      </c>
      <c r="B90" s="26" t="s">
        <v>667</v>
      </c>
      <c r="C90" s="26" t="s">
        <v>854</v>
      </c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</row>
    <row r="91" spans="1:39" x14ac:dyDescent="0.25">
      <c r="A91" s="24" t="s">
        <v>519</v>
      </c>
      <c r="B91" s="26" t="s">
        <v>668</v>
      </c>
      <c r="C91" s="26" t="s">
        <v>854</v>
      </c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</row>
    <row r="92" spans="1:39" x14ac:dyDescent="0.25">
      <c r="A92" s="24" t="s">
        <v>520</v>
      </c>
      <c r="B92" s="26" t="s">
        <v>669</v>
      </c>
      <c r="C92" s="26" t="s">
        <v>854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</row>
    <row r="93" spans="1:39" x14ac:dyDescent="0.25">
      <c r="A93" s="84" t="s">
        <v>521</v>
      </c>
      <c r="B93" s="84" t="s">
        <v>670</v>
      </c>
      <c r="C93" s="84" t="s">
        <v>854</v>
      </c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</row>
    <row r="94" spans="1:39" x14ac:dyDescent="0.25">
      <c r="A94" s="24" t="s">
        <v>522</v>
      </c>
      <c r="B94" s="26" t="s">
        <v>671</v>
      </c>
      <c r="C94" s="26" t="s">
        <v>854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</row>
    <row r="95" spans="1:39" x14ac:dyDescent="0.25">
      <c r="A95" s="151" t="s">
        <v>842</v>
      </c>
      <c r="B95" s="26" t="s">
        <v>780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</row>
    <row r="96" spans="1:39" x14ac:dyDescent="0.25">
      <c r="A96" s="150" t="s">
        <v>781</v>
      </c>
      <c r="B96" s="42" t="s">
        <v>672</v>
      </c>
      <c r="C96" s="42" t="s">
        <v>854</v>
      </c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</row>
    <row r="97" spans="1:39" x14ac:dyDescent="0.25">
      <c r="A97" s="31" t="s">
        <v>424</v>
      </c>
      <c r="B97" s="31" t="s">
        <v>673</v>
      </c>
      <c r="C97" s="31" t="s">
        <v>854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</row>
    <row r="98" spans="1:39" x14ac:dyDescent="0.25">
      <c r="A98" s="25" t="s">
        <v>523</v>
      </c>
      <c r="B98" s="35" t="s">
        <v>752</v>
      </c>
      <c r="C98" s="35" t="s">
        <v>854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</row>
    <row r="99" spans="1:39" x14ac:dyDescent="0.25">
      <c r="A99" s="24" t="s">
        <v>364</v>
      </c>
      <c r="B99" s="26" t="s">
        <v>753</v>
      </c>
      <c r="C99" s="26" t="s">
        <v>854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</row>
    <row r="100" spans="1:39" x14ac:dyDescent="0.25">
      <c r="A100" s="24" t="s">
        <v>363</v>
      </c>
      <c r="B100" s="26" t="s">
        <v>754</v>
      </c>
      <c r="C100" s="26" t="s">
        <v>854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</row>
    <row r="101" spans="1:39" x14ac:dyDescent="0.25">
      <c r="A101" s="24" t="s">
        <v>524</v>
      </c>
      <c r="B101" s="26" t="s">
        <v>755</v>
      </c>
      <c r="C101" s="26" t="s">
        <v>854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</row>
    <row r="102" spans="1:39" x14ac:dyDescent="0.25">
      <c r="A102" s="150" t="s">
        <v>782</v>
      </c>
      <c r="B102" s="42" t="s">
        <v>674</v>
      </c>
      <c r="C102" s="42" t="s">
        <v>854</v>
      </c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</row>
    <row r="103" spans="1:39" x14ac:dyDescent="0.25">
      <c r="A103" s="24" t="s">
        <v>358</v>
      </c>
      <c r="B103" s="26" t="s">
        <v>756</v>
      </c>
      <c r="C103" s="26" t="s">
        <v>854</v>
      </c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</row>
    <row r="104" spans="1:39" x14ac:dyDescent="0.25">
      <c r="A104" s="24" t="s">
        <v>525</v>
      </c>
      <c r="B104" s="26" t="s">
        <v>757</v>
      </c>
      <c r="C104" s="26" t="s">
        <v>854</v>
      </c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</row>
    <row r="105" spans="1:39" x14ac:dyDescent="0.25">
      <c r="A105" s="24" t="s">
        <v>526</v>
      </c>
      <c r="B105" s="26" t="s">
        <v>758</v>
      </c>
      <c r="C105" s="26" t="s">
        <v>854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</row>
    <row r="106" spans="1:39" x14ac:dyDescent="0.25">
      <c r="A106" s="24" t="s">
        <v>355</v>
      </c>
      <c r="B106" s="26" t="s">
        <v>759</v>
      </c>
      <c r="C106" s="26" t="s">
        <v>854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</row>
    <row r="107" spans="1:39" x14ac:dyDescent="0.25">
      <c r="A107" s="24" t="s">
        <v>356</v>
      </c>
      <c r="B107" s="26" t="s">
        <v>760</v>
      </c>
      <c r="C107" s="26" t="s">
        <v>854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</row>
    <row r="108" spans="1:39" x14ac:dyDescent="0.25">
      <c r="A108" s="24" t="s">
        <v>357</v>
      </c>
      <c r="B108" s="26" t="s">
        <v>761</v>
      </c>
      <c r="C108" s="26" t="s">
        <v>854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</row>
    <row r="109" spans="1:39" x14ac:dyDescent="0.25">
      <c r="A109" s="24" t="s">
        <v>164</v>
      </c>
      <c r="B109" s="26" t="s">
        <v>762</v>
      </c>
      <c r="C109" s="26" t="s">
        <v>854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</row>
    <row r="110" spans="1:39" x14ac:dyDescent="0.25">
      <c r="A110" s="24" t="s">
        <v>527</v>
      </c>
      <c r="B110" s="26" t="s">
        <v>763</v>
      </c>
      <c r="C110" s="26" t="s">
        <v>854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</row>
    <row r="111" spans="1:39" x14ac:dyDescent="0.25">
      <c r="A111" s="24" t="s">
        <v>170</v>
      </c>
      <c r="B111" s="26" t="s">
        <v>764</v>
      </c>
      <c r="C111" s="26" t="s">
        <v>854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</row>
    <row r="112" spans="1:39" x14ac:dyDescent="0.25">
      <c r="A112" s="24" t="s">
        <v>528</v>
      </c>
      <c r="B112" s="26" t="s">
        <v>765</v>
      </c>
      <c r="C112" s="26" t="s">
        <v>854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</row>
    <row r="113" spans="1:39" x14ac:dyDescent="0.25">
      <c r="A113" s="24" t="s">
        <v>529</v>
      </c>
      <c r="B113" s="26" t="s">
        <v>766</v>
      </c>
      <c r="C113" s="26" t="s">
        <v>854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</row>
    <row r="114" spans="1:39" x14ac:dyDescent="0.25">
      <c r="A114" s="24" t="s">
        <v>354</v>
      </c>
      <c r="B114" s="26" t="s">
        <v>767</v>
      </c>
      <c r="C114" s="26" t="s">
        <v>854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</row>
    <row r="115" spans="1:39" ht="31.5" x14ac:dyDescent="0.25">
      <c r="A115" s="150" t="s">
        <v>783</v>
      </c>
      <c r="B115" s="42" t="s">
        <v>675</v>
      </c>
      <c r="C115" s="42" t="s">
        <v>854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</row>
    <row r="116" spans="1:39" x14ac:dyDescent="0.25">
      <c r="A116" s="45" t="s">
        <v>530</v>
      </c>
      <c r="B116" s="46" t="s">
        <v>676</v>
      </c>
      <c r="C116" s="46" t="s">
        <v>854</v>
      </c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</row>
    <row r="117" spans="1:39" x14ac:dyDescent="0.25">
      <c r="A117" s="25" t="s">
        <v>531</v>
      </c>
      <c r="B117" s="35" t="s">
        <v>677</v>
      </c>
      <c r="C117" s="35" t="s">
        <v>854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</row>
    <row r="118" spans="1:39" x14ac:dyDescent="0.25">
      <c r="A118" s="25" t="s">
        <v>532</v>
      </c>
      <c r="B118" s="35" t="s">
        <v>678</v>
      </c>
      <c r="C118" s="35" t="s">
        <v>854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</row>
    <row r="119" spans="1:39" x14ac:dyDescent="0.25">
      <c r="A119" s="25" t="s">
        <v>533</v>
      </c>
      <c r="B119" s="35" t="s">
        <v>679</v>
      </c>
      <c r="C119" s="35" t="s">
        <v>854</v>
      </c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</row>
    <row r="120" spans="1:39" x14ac:dyDescent="0.25">
      <c r="A120" s="25" t="s">
        <v>534</v>
      </c>
      <c r="B120" s="35" t="s">
        <v>680</v>
      </c>
      <c r="C120" s="35" t="s">
        <v>854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</row>
    <row r="121" spans="1:39" x14ac:dyDescent="0.25">
      <c r="A121" s="24" t="s">
        <v>535</v>
      </c>
      <c r="B121" s="26" t="s">
        <v>681</v>
      </c>
      <c r="C121" s="26" t="s">
        <v>854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</row>
    <row r="122" spans="1:39" x14ac:dyDescent="0.25">
      <c r="A122" s="24" t="s">
        <v>536</v>
      </c>
      <c r="B122" s="26" t="s">
        <v>682</v>
      </c>
      <c r="C122" s="26" t="s">
        <v>854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</row>
    <row r="123" spans="1:39" x14ac:dyDescent="0.25">
      <c r="A123" s="24" t="s">
        <v>537</v>
      </c>
      <c r="B123" s="26" t="s">
        <v>683</v>
      </c>
      <c r="C123" s="26" t="s">
        <v>854</v>
      </c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</row>
    <row r="124" spans="1:39" x14ac:dyDescent="0.25">
      <c r="A124" s="24" t="s">
        <v>538</v>
      </c>
      <c r="B124" s="26" t="s">
        <v>684</v>
      </c>
      <c r="C124" s="26" t="s">
        <v>854</v>
      </c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</row>
    <row r="125" spans="1:39" x14ac:dyDescent="0.25">
      <c r="A125" s="24" t="s">
        <v>351</v>
      </c>
      <c r="B125" s="26" t="s">
        <v>685</v>
      </c>
      <c r="C125" s="26" t="s">
        <v>854</v>
      </c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</row>
    <row r="126" spans="1:39" x14ac:dyDescent="0.25">
      <c r="A126" s="84" t="s">
        <v>539</v>
      </c>
      <c r="B126" s="84" t="s">
        <v>862</v>
      </c>
      <c r="C126" s="84" t="s">
        <v>854</v>
      </c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</row>
    <row r="127" spans="1:39" x14ac:dyDescent="0.25">
      <c r="A127" s="84" t="s">
        <v>540</v>
      </c>
      <c r="B127" s="84" t="s">
        <v>863</v>
      </c>
      <c r="C127" s="84" t="s">
        <v>854</v>
      </c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</row>
    <row r="128" spans="1:39" x14ac:dyDescent="0.25">
      <c r="A128" s="52" t="s">
        <v>541</v>
      </c>
      <c r="B128" s="26" t="s">
        <v>686</v>
      </c>
      <c r="C128" s="26" t="s">
        <v>854</v>
      </c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</row>
    <row r="129" spans="1:39" x14ac:dyDescent="0.25">
      <c r="A129" s="24" t="s">
        <v>542</v>
      </c>
      <c r="B129" s="26" t="s">
        <v>687</v>
      </c>
      <c r="C129" s="26" t="s">
        <v>854</v>
      </c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</row>
    <row r="130" spans="1:39" x14ac:dyDescent="0.25">
      <c r="A130" s="24" t="s">
        <v>138</v>
      </c>
      <c r="B130" s="26" t="s">
        <v>688</v>
      </c>
      <c r="C130" s="26" t="s">
        <v>854</v>
      </c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</row>
    <row r="131" spans="1:39" x14ac:dyDescent="0.25">
      <c r="A131" s="24" t="s">
        <v>385</v>
      </c>
      <c r="B131" s="26" t="s">
        <v>689</v>
      </c>
      <c r="C131" s="26" t="s">
        <v>854</v>
      </c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</row>
    <row r="132" spans="1:39" x14ac:dyDescent="0.25">
      <c r="A132" s="150" t="s">
        <v>784</v>
      </c>
      <c r="B132" s="42" t="s">
        <v>690</v>
      </c>
      <c r="C132" s="42" t="s">
        <v>854</v>
      </c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</row>
    <row r="133" spans="1:39" x14ac:dyDescent="0.25">
      <c r="A133" s="24" t="s">
        <v>383</v>
      </c>
      <c r="B133" s="26" t="s">
        <v>691</v>
      </c>
      <c r="C133" s="26" t="s">
        <v>854</v>
      </c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</row>
    <row r="134" spans="1:39" x14ac:dyDescent="0.25">
      <c r="A134" s="24" t="s">
        <v>142</v>
      </c>
      <c r="B134" s="26" t="s">
        <v>692</v>
      </c>
      <c r="C134" s="26" t="s">
        <v>854</v>
      </c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</row>
    <row r="135" spans="1:39" x14ac:dyDescent="0.25">
      <c r="A135" s="24" t="s">
        <v>543</v>
      </c>
      <c r="B135" s="26" t="s">
        <v>693</v>
      </c>
      <c r="C135" s="26" t="s">
        <v>854</v>
      </c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</row>
    <row r="136" spans="1:39" x14ac:dyDescent="0.25">
      <c r="A136" s="24" t="s">
        <v>544</v>
      </c>
      <c r="B136" s="26" t="s">
        <v>694</v>
      </c>
      <c r="C136" s="26" t="s">
        <v>854</v>
      </c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</row>
    <row r="137" spans="1:39" x14ac:dyDescent="0.25">
      <c r="A137" s="24" t="s">
        <v>545</v>
      </c>
      <c r="B137" s="26" t="s">
        <v>695</v>
      </c>
      <c r="C137" s="26" t="s">
        <v>854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</row>
    <row r="138" spans="1:39" x14ac:dyDescent="0.25">
      <c r="A138" s="24" t="s">
        <v>546</v>
      </c>
      <c r="B138" s="26" t="s">
        <v>696</v>
      </c>
      <c r="C138" s="26" t="s">
        <v>854</v>
      </c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</row>
    <row r="139" spans="1:39" ht="31.5" x14ac:dyDescent="0.25">
      <c r="A139" s="24" t="s">
        <v>547</v>
      </c>
      <c r="B139" s="26" t="s">
        <v>768</v>
      </c>
      <c r="C139" s="26" t="s">
        <v>854</v>
      </c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</row>
    <row r="140" spans="1:39" x14ac:dyDescent="0.25">
      <c r="A140" s="144" t="s">
        <v>785</v>
      </c>
      <c r="B140" s="145" t="s">
        <v>697</v>
      </c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</row>
    <row r="141" spans="1:39" x14ac:dyDescent="0.25">
      <c r="A141" s="150" t="s">
        <v>843</v>
      </c>
      <c r="B141" s="152" t="s">
        <v>698</v>
      </c>
      <c r="C141" s="152" t="s">
        <v>854</v>
      </c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</row>
    <row r="142" spans="1:39" x14ac:dyDescent="0.25">
      <c r="A142" s="150" t="s">
        <v>786</v>
      </c>
      <c r="B142" s="42" t="s">
        <v>699</v>
      </c>
      <c r="C142" s="42" t="s">
        <v>854</v>
      </c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</row>
    <row r="143" spans="1:39" x14ac:dyDescent="0.25">
      <c r="A143" s="24" t="s">
        <v>290</v>
      </c>
      <c r="B143" s="26" t="s">
        <v>700</v>
      </c>
      <c r="C143" s="26" t="s">
        <v>854</v>
      </c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</row>
    <row r="144" spans="1:39" x14ac:dyDescent="0.25">
      <c r="A144" s="24" t="s">
        <v>548</v>
      </c>
      <c r="B144" s="26" t="s">
        <v>701</v>
      </c>
      <c r="C144" s="26" t="s">
        <v>854</v>
      </c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</row>
    <row r="145" spans="1:39" x14ac:dyDescent="0.25">
      <c r="A145" s="24" t="s">
        <v>376</v>
      </c>
      <c r="B145" s="26" t="s">
        <v>702</v>
      </c>
      <c r="C145" s="26" t="s">
        <v>854</v>
      </c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</row>
    <row r="146" spans="1:39" x14ac:dyDescent="0.25">
      <c r="A146" s="24" t="s">
        <v>296</v>
      </c>
      <c r="B146" s="26" t="s">
        <v>703</v>
      </c>
      <c r="C146" s="26" t="s">
        <v>854</v>
      </c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</row>
    <row r="147" spans="1:39" x14ac:dyDescent="0.25">
      <c r="A147" s="24" t="s">
        <v>549</v>
      </c>
      <c r="B147" s="26" t="s">
        <v>704</v>
      </c>
      <c r="C147" s="26" t="s">
        <v>854</v>
      </c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</row>
    <row r="148" spans="1:39" x14ac:dyDescent="0.25">
      <c r="A148" s="24" t="s">
        <v>380</v>
      </c>
      <c r="B148" s="26" t="s">
        <v>705</v>
      </c>
      <c r="C148" s="26" t="s">
        <v>854</v>
      </c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</row>
    <row r="149" spans="1:39" x14ac:dyDescent="0.25">
      <c r="A149" s="24" t="s">
        <v>294</v>
      </c>
      <c r="B149" s="26" t="s">
        <v>706</v>
      </c>
      <c r="C149" s="26" t="s">
        <v>854</v>
      </c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</row>
    <row r="150" spans="1:39" x14ac:dyDescent="0.25">
      <c r="A150" s="24" t="s">
        <v>476</v>
      </c>
      <c r="B150" s="26" t="s">
        <v>707</v>
      </c>
      <c r="C150" s="26" t="s">
        <v>854</v>
      </c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</row>
    <row r="151" spans="1:39" x14ac:dyDescent="0.25">
      <c r="A151" s="24" t="s">
        <v>550</v>
      </c>
      <c r="B151" s="26" t="s">
        <v>708</v>
      </c>
      <c r="C151" s="26" t="s">
        <v>854</v>
      </c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</row>
    <row r="152" spans="1:39" x14ac:dyDescent="0.25">
      <c r="A152" s="24" t="s">
        <v>551</v>
      </c>
      <c r="B152" s="26" t="s">
        <v>709</v>
      </c>
      <c r="C152" s="26" t="s">
        <v>854</v>
      </c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</row>
    <row r="153" spans="1:39" x14ac:dyDescent="0.25">
      <c r="A153" s="24" t="s">
        <v>336</v>
      </c>
      <c r="B153" s="26" t="s">
        <v>710</v>
      </c>
      <c r="C153" s="26" t="s">
        <v>854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</row>
    <row r="154" spans="1:39" x14ac:dyDescent="0.25">
      <c r="A154" s="24" t="s">
        <v>552</v>
      </c>
      <c r="B154" s="26" t="s">
        <v>711</v>
      </c>
      <c r="C154" s="26" t="s">
        <v>854</v>
      </c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</row>
    <row r="155" spans="1:39" x14ac:dyDescent="0.25">
      <c r="A155" s="24" t="s">
        <v>292</v>
      </c>
      <c r="B155" s="26" t="s">
        <v>712</v>
      </c>
      <c r="C155" s="26" t="s">
        <v>854</v>
      </c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</row>
    <row r="156" spans="1:39" x14ac:dyDescent="0.25">
      <c r="A156" s="24" t="s">
        <v>282</v>
      </c>
      <c r="B156" s="26" t="s">
        <v>713</v>
      </c>
      <c r="C156" s="26" t="s">
        <v>854</v>
      </c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</row>
    <row r="157" spans="1:39" x14ac:dyDescent="0.25">
      <c r="A157" s="24" t="s">
        <v>332</v>
      </c>
      <c r="B157" s="26" t="s">
        <v>714</v>
      </c>
      <c r="C157" s="26" t="s">
        <v>854</v>
      </c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</row>
    <row r="158" spans="1:39" x14ac:dyDescent="0.25">
      <c r="A158" s="24" t="s">
        <v>330</v>
      </c>
      <c r="B158" s="26" t="s">
        <v>715</v>
      </c>
      <c r="C158" s="26" t="s">
        <v>854</v>
      </c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</row>
    <row r="159" spans="1:39" x14ac:dyDescent="0.25">
      <c r="A159" s="24" t="s">
        <v>553</v>
      </c>
      <c r="B159" s="26" t="s">
        <v>716</v>
      </c>
      <c r="C159" s="26" t="s">
        <v>854</v>
      </c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</row>
    <row r="160" spans="1:39" x14ac:dyDescent="0.25">
      <c r="A160" s="24" t="s">
        <v>374</v>
      </c>
      <c r="B160" s="26" t="s">
        <v>717</v>
      </c>
      <c r="C160" s="26" t="s">
        <v>854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</row>
    <row r="161" spans="1:39" x14ac:dyDescent="0.25">
      <c r="A161" s="24" t="s">
        <v>252</v>
      </c>
      <c r="B161" s="26" t="s">
        <v>718</v>
      </c>
      <c r="C161" s="26" t="s">
        <v>854</v>
      </c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</row>
    <row r="162" spans="1:39" x14ac:dyDescent="0.25">
      <c r="A162" s="24" t="s">
        <v>554</v>
      </c>
      <c r="B162" s="26" t="s">
        <v>719</v>
      </c>
      <c r="C162" s="26" t="s">
        <v>854</v>
      </c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</row>
    <row r="163" spans="1:39" x14ac:dyDescent="0.25">
      <c r="A163" s="24" t="s">
        <v>334</v>
      </c>
      <c r="B163" s="26" t="s">
        <v>720</v>
      </c>
      <c r="C163" s="26" t="s">
        <v>854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</row>
    <row r="164" spans="1:39" x14ac:dyDescent="0.25">
      <c r="A164" s="84" t="s">
        <v>432</v>
      </c>
      <c r="B164" s="84" t="s">
        <v>721</v>
      </c>
      <c r="C164" s="84" t="s">
        <v>854</v>
      </c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</row>
    <row r="165" spans="1:39" x14ac:dyDescent="0.25">
      <c r="A165" s="84" t="s">
        <v>438</v>
      </c>
      <c r="B165" s="84" t="s">
        <v>722</v>
      </c>
      <c r="C165" s="84" t="s">
        <v>854</v>
      </c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</row>
    <row r="166" spans="1:39" x14ac:dyDescent="0.25">
      <c r="A166" s="24" t="s">
        <v>555</v>
      </c>
      <c r="B166" s="26" t="s">
        <v>723</v>
      </c>
      <c r="C166" s="26" t="s">
        <v>854</v>
      </c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</row>
    <row r="167" spans="1:39" x14ac:dyDescent="0.25">
      <c r="A167" s="150" t="s">
        <v>787</v>
      </c>
      <c r="B167" s="42" t="s">
        <v>724</v>
      </c>
      <c r="C167" s="42" t="s">
        <v>854</v>
      </c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</row>
    <row r="168" spans="1:39" x14ac:dyDescent="0.25">
      <c r="A168" s="24" t="s">
        <v>371</v>
      </c>
      <c r="B168" s="26" t="s">
        <v>769</v>
      </c>
      <c r="C168" s="26" t="s">
        <v>854</v>
      </c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</row>
    <row r="169" spans="1:39" x14ac:dyDescent="0.25">
      <c r="A169" s="24" t="s">
        <v>229</v>
      </c>
      <c r="B169" s="26" t="s">
        <v>770</v>
      </c>
      <c r="C169" s="26" t="s">
        <v>854</v>
      </c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</row>
    <row r="170" spans="1:39" x14ac:dyDescent="0.25">
      <c r="A170" s="24" t="s">
        <v>516</v>
      </c>
      <c r="B170" s="26" t="s">
        <v>771</v>
      </c>
      <c r="C170" s="26" t="s">
        <v>854</v>
      </c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</row>
    <row r="171" spans="1:39" x14ac:dyDescent="0.25">
      <c r="A171" s="24" t="s">
        <v>521</v>
      </c>
      <c r="B171" s="26" t="s">
        <v>772</v>
      </c>
      <c r="C171" s="26" t="s">
        <v>854</v>
      </c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</row>
    <row r="172" spans="1:39" x14ac:dyDescent="0.25">
      <c r="A172" s="24" t="s">
        <v>556</v>
      </c>
      <c r="B172" s="26" t="s">
        <v>773</v>
      </c>
      <c r="C172" s="26" t="s">
        <v>854</v>
      </c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</row>
    <row r="173" spans="1:39" x14ac:dyDescent="0.25">
      <c r="A173" s="24" t="s">
        <v>557</v>
      </c>
      <c r="B173" s="26" t="s">
        <v>774</v>
      </c>
      <c r="C173" s="26" t="s">
        <v>854</v>
      </c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</row>
    <row r="174" spans="1:39" x14ac:dyDescent="0.25">
      <c r="A174" s="24" t="s">
        <v>558</v>
      </c>
      <c r="B174" s="26" t="s">
        <v>775</v>
      </c>
      <c r="C174" s="26" t="s">
        <v>854</v>
      </c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</row>
    <row r="175" spans="1:39" x14ac:dyDescent="0.25">
      <c r="A175" s="150" t="s">
        <v>788</v>
      </c>
      <c r="B175" s="42" t="s">
        <v>725</v>
      </c>
      <c r="C175" s="42" t="s">
        <v>854</v>
      </c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</row>
    <row r="176" spans="1:39" x14ac:dyDescent="0.25">
      <c r="A176" s="43" t="s">
        <v>559</v>
      </c>
      <c r="B176" s="44" t="s">
        <v>726</v>
      </c>
      <c r="C176" s="44" t="s">
        <v>854</v>
      </c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</row>
    <row r="177" spans="1:39" x14ac:dyDescent="0.25">
      <c r="A177" s="153" t="s">
        <v>839</v>
      </c>
      <c r="B177" s="26" t="s">
        <v>727</v>
      </c>
      <c r="C177" s="26" t="s">
        <v>854</v>
      </c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</row>
    <row r="178" spans="1:39" x14ac:dyDescent="0.25">
      <c r="A178" s="24" t="s">
        <v>198</v>
      </c>
      <c r="B178" s="26" t="s">
        <v>728</v>
      </c>
      <c r="C178" s="26" t="s">
        <v>854</v>
      </c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</row>
    <row r="179" spans="1:39" x14ac:dyDescent="0.25">
      <c r="A179" s="24" t="s">
        <v>358</v>
      </c>
      <c r="B179" s="26" t="s">
        <v>729</v>
      </c>
      <c r="C179" s="26" t="s">
        <v>854</v>
      </c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</row>
    <row r="180" spans="1:39" x14ac:dyDescent="0.25">
      <c r="A180" s="24" t="s">
        <v>560</v>
      </c>
      <c r="B180" s="26" t="s">
        <v>730</v>
      </c>
      <c r="C180" s="26" t="s">
        <v>854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</row>
    <row r="181" spans="1:39" x14ac:dyDescent="0.25">
      <c r="A181" s="24" t="s">
        <v>561</v>
      </c>
      <c r="B181" s="26" t="s">
        <v>731</v>
      </c>
      <c r="C181" s="26" t="s">
        <v>854</v>
      </c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</row>
    <row r="182" spans="1:39" x14ac:dyDescent="0.25">
      <c r="A182" s="24" t="s">
        <v>170</v>
      </c>
      <c r="B182" s="26" t="s">
        <v>732</v>
      </c>
      <c r="C182" s="26" t="s">
        <v>854</v>
      </c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</row>
    <row r="183" spans="1:39" x14ac:dyDescent="0.25">
      <c r="A183" s="24" t="s">
        <v>562</v>
      </c>
      <c r="B183" s="26" t="s">
        <v>733</v>
      </c>
      <c r="C183" s="26" t="s">
        <v>854</v>
      </c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</row>
    <row r="184" spans="1:39" x14ac:dyDescent="0.25">
      <c r="A184" s="24" t="s">
        <v>563</v>
      </c>
      <c r="B184" s="26" t="s">
        <v>734</v>
      </c>
      <c r="C184" s="26" t="s">
        <v>854</v>
      </c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</row>
    <row r="185" spans="1:39" x14ac:dyDescent="0.25">
      <c r="A185" s="24" t="s">
        <v>544</v>
      </c>
      <c r="B185" s="26" t="s">
        <v>735</v>
      </c>
      <c r="C185" s="26" t="s">
        <v>854</v>
      </c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</row>
    <row r="186" spans="1:39" x14ac:dyDescent="0.25">
      <c r="A186" s="24" t="s">
        <v>152</v>
      </c>
      <c r="B186" s="26" t="s">
        <v>736</v>
      </c>
      <c r="C186" s="26" t="s">
        <v>854</v>
      </c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</row>
    <row r="187" spans="1:39" x14ac:dyDescent="0.25">
      <c r="A187" s="24" t="s">
        <v>564</v>
      </c>
      <c r="B187" s="26" t="s">
        <v>737</v>
      </c>
      <c r="C187" s="26" t="s">
        <v>854</v>
      </c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</row>
    <row r="188" spans="1:39" x14ac:dyDescent="0.25">
      <c r="A188" s="24" t="s">
        <v>364</v>
      </c>
      <c r="B188" s="26" t="s">
        <v>738</v>
      </c>
      <c r="C188" s="26" t="s">
        <v>854</v>
      </c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</row>
    <row r="189" spans="1:39" x14ac:dyDescent="0.25">
      <c r="A189" s="24" t="s">
        <v>357</v>
      </c>
      <c r="B189" s="26" t="s">
        <v>739</v>
      </c>
      <c r="C189" s="26" t="s">
        <v>854</v>
      </c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</row>
    <row r="190" spans="1:39" x14ac:dyDescent="0.25">
      <c r="A190" s="24" t="s">
        <v>565</v>
      </c>
      <c r="B190" s="26" t="s">
        <v>740</v>
      </c>
      <c r="C190" s="26" t="s">
        <v>854</v>
      </c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</row>
    <row r="191" spans="1:39" x14ac:dyDescent="0.25">
      <c r="A191" s="150" t="s">
        <v>844</v>
      </c>
      <c r="B191" s="42" t="s">
        <v>341</v>
      </c>
      <c r="C191" s="42" t="s">
        <v>854</v>
      </c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</row>
    <row r="192" spans="1:39" x14ac:dyDescent="0.25">
      <c r="A192" s="150" t="s">
        <v>845</v>
      </c>
      <c r="B192" s="42" t="s">
        <v>395</v>
      </c>
      <c r="C192" s="42" t="s">
        <v>855</v>
      </c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</row>
    <row r="193" spans="1:39" x14ac:dyDescent="0.25">
      <c r="A193" s="150" t="s">
        <v>566</v>
      </c>
      <c r="B193" s="42" t="s">
        <v>741</v>
      </c>
      <c r="C193" s="42" t="s">
        <v>855</v>
      </c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</row>
    <row r="194" spans="1:39" x14ac:dyDescent="0.25">
      <c r="A194" s="24" t="s">
        <v>377</v>
      </c>
      <c r="B194" s="26" t="s">
        <v>307</v>
      </c>
      <c r="C194" s="26" t="s">
        <v>855</v>
      </c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</row>
    <row r="195" spans="1:39" x14ac:dyDescent="0.25">
      <c r="A195" s="24" t="s">
        <v>394</v>
      </c>
      <c r="B195" s="26" t="s">
        <v>311</v>
      </c>
      <c r="C195" s="26" t="s">
        <v>855</v>
      </c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</row>
    <row r="196" spans="1:39" x14ac:dyDescent="0.25">
      <c r="A196" s="24" t="s">
        <v>393</v>
      </c>
      <c r="B196" s="26" t="s">
        <v>315</v>
      </c>
      <c r="C196" s="26" t="s">
        <v>855</v>
      </c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</row>
    <row r="197" spans="1:39" x14ac:dyDescent="0.25">
      <c r="A197" s="24" t="s">
        <v>374</v>
      </c>
      <c r="B197" s="26" t="s">
        <v>255</v>
      </c>
      <c r="C197" s="26" t="s">
        <v>855</v>
      </c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</row>
    <row r="198" spans="1:39" x14ac:dyDescent="0.25">
      <c r="A198" s="24" t="s">
        <v>375</v>
      </c>
      <c r="B198" s="26" t="s">
        <v>285</v>
      </c>
      <c r="C198" s="26" t="s">
        <v>855</v>
      </c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</row>
    <row r="199" spans="1:39" x14ac:dyDescent="0.25">
      <c r="A199" s="24" t="s">
        <v>376</v>
      </c>
      <c r="B199" s="26" t="s">
        <v>303</v>
      </c>
      <c r="C199" s="26" t="s">
        <v>855</v>
      </c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</row>
    <row r="200" spans="1:39" x14ac:dyDescent="0.25">
      <c r="A200" s="24" t="s">
        <v>248</v>
      </c>
      <c r="B200" s="26" t="s">
        <v>247</v>
      </c>
      <c r="C200" s="26" t="s">
        <v>855</v>
      </c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</row>
    <row r="201" spans="1:39" x14ac:dyDescent="0.25">
      <c r="A201" s="24" t="s">
        <v>380</v>
      </c>
      <c r="B201" s="26" t="s">
        <v>321</v>
      </c>
      <c r="C201" s="26" t="s">
        <v>855</v>
      </c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</row>
    <row r="202" spans="1:39" x14ac:dyDescent="0.25">
      <c r="A202" s="24" t="s">
        <v>246</v>
      </c>
      <c r="B202" s="26" t="s">
        <v>245</v>
      </c>
      <c r="C202" s="26" t="s">
        <v>855</v>
      </c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</row>
    <row r="203" spans="1:39" x14ac:dyDescent="0.25">
      <c r="A203" s="24" t="s">
        <v>244</v>
      </c>
      <c r="B203" s="26" t="s">
        <v>243</v>
      </c>
      <c r="C203" s="26" t="s">
        <v>855</v>
      </c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</row>
    <row r="204" spans="1:39" x14ac:dyDescent="0.25">
      <c r="A204" s="150" t="s">
        <v>567</v>
      </c>
      <c r="B204" s="42" t="s">
        <v>392</v>
      </c>
      <c r="C204" s="42" t="s">
        <v>855</v>
      </c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</row>
    <row r="205" spans="1:39" x14ac:dyDescent="0.25">
      <c r="A205" s="27" t="s">
        <v>215</v>
      </c>
      <c r="B205" s="28" t="s">
        <v>214</v>
      </c>
      <c r="C205" s="28" t="s">
        <v>855</v>
      </c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</row>
    <row r="206" spans="1:39" x14ac:dyDescent="0.25">
      <c r="A206" s="84" t="s">
        <v>421</v>
      </c>
      <c r="B206" s="84" t="s">
        <v>425</v>
      </c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</row>
    <row r="207" spans="1:39" x14ac:dyDescent="0.25">
      <c r="A207" s="84" t="s">
        <v>423</v>
      </c>
      <c r="B207" s="84" t="s">
        <v>426</v>
      </c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</row>
    <row r="208" spans="1:39" x14ac:dyDescent="0.25">
      <c r="A208" s="84" t="s">
        <v>568</v>
      </c>
      <c r="B208" s="84" t="s">
        <v>427</v>
      </c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</row>
    <row r="209" spans="1:39" x14ac:dyDescent="0.25">
      <c r="A209" s="27" t="s">
        <v>213</v>
      </c>
      <c r="B209" s="28" t="s">
        <v>212</v>
      </c>
      <c r="C209" s="28" t="s">
        <v>855</v>
      </c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</row>
    <row r="210" spans="1:39" x14ac:dyDescent="0.25">
      <c r="A210" s="27" t="s">
        <v>391</v>
      </c>
      <c r="B210" s="28" t="s">
        <v>236</v>
      </c>
      <c r="C210" s="28" t="s">
        <v>855</v>
      </c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</row>
    <row r="211" spans="1:39" x14ac:dyDescent="0.25">
      <c r="A211" s="27" t="s">
        <v>390</v>
      </c>
      <c r="B211" s="28" t="s">
        <v>232</v>
      </c>
      <c r="C211" s="28" t="s">
        <v>855</v>
      </c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</row>
    <row r="212" spans="1:39" x14ac:dyDescent="0.25">
      <c r="A212" s="27" t="s">
        <v>211</v>
      </c>
      <c r="B212" s="28" t="s">
        <v>210</v>
      </c>
      <c r="C212" s="28" t="s">
        <v>855</v>
      </c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</row>
    <row r="213" spans="1:39" x14ac:dyDescent="0.25">
      <c r="A213" s="27" t="s">
        <v>371</v>
      </c>
      <c r="B213" s="28" t="s">
        <v>226</v>
      </c>
      <c r="C213" s="28" t="s">
        <v>855</v>
      </c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</row>
    <row r="214" spans="1:39" x14ac:dyDescent="0.25">
      <c r="A214" s="27" t="s">
        <v>209</v>
      </c>
      <c r="B214" s="28" t="s">
        <v>208</v>
      </c>
      <c r="C214" s="28" t="s">
        <v>855</v>
      </c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</row>
    <row r="215" spans="1:39" ht="31.5" x14ac:dyDescent="0.25">
      <c r="A215" s="150" t="s">
        <v>864</v>
      </c>
      <c r="B215" s="42" t="s">
        <v>389</v>
      </c>
      <c r="C215" s="42" t="s">
        <v>855</v>
      </c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</row>
    <row r="216" spans="1:39" x14ac:dyDescent="0.25">
      <c r="A216" s="154" t="s">
        <v>569</v>
      </c>
      <c r="B216" s="47" t="s">
        <v>388</v>
      </c>
      <c r="C216" s="47" t="s">
        <v>855</v>
      </c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</row>
    <row r="217" spans="1:39" x14ac:dyDescent="0.25">
      <c r="A217" s="31" t="s">
        <v>424</v>
      </c>
      <c r="B217" s="31" t="s">
        <v>202</v>
      </c>
      <c r="C217" s="31" t="s">
        <v>855</v>
      </c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</row>
    <row r="218" spans="1:39" x14ac:dyDescent="0.25">
      <c r="A218" s="30" t="s">
        <v>365</v>
      </c>
      <c r="B218" s="37" t="s">
        <v>195</v>
      </c>
      <c r="C218" s="37" t="s">
        <v>855</v>
      </c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</row>
    <row r="219" spans="1:39" x14ac:dyDescent="0.25">
      <c r="A219" s="30" t="s">
        <v>364</v>
      </c>
      <c r="B219" s="37" t="s">
        <v>191</v>
      </c>
      <c r="C219" s="37" t="s">
        <v>855</v>
      </c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</row>
    <row r="220" spans="1:39" x14ac:dyDescent="0.25">
      <c r="A220" s="30" t="s">
        <v>363</v>
      </c>
      <c r="B220" s="37" t="s">
        <v>187</v>
      </c>
      <c r="C220" s="37" t="s">
        <v>855</v>
      </c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</row>
    <row r="221" spans="1:39" x14ac:dyDescent="0.25">
      <c r="A221" s="31" t="s">
        <v>570</v>
      </c>
      <c r="B221" s="53" t="s">
        <v>776</v>
      </c>
      <c r="C221" s="53" t="s">
        <v>855</v>
      </c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</row>
    <row r="222" spans="1:39" x14ac:dyDescent="0.25">
      <c r="A222" s="154" t="s">
        <v>571</v>
      </c>
      <c r="B222" s="47" t="s">
        <v>386</v>
      </c>
      <c r="C222" s="47" t="s">
        <v>855</v>
      </c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</row>
    <row r="223" spans="1:39" x14ac:dyDescent="0.25">
      <c r="A223" s="27" t="s">
        <v>360</v>
      </c>
      <c r="B223" s="28" t="s">
        <v>183</v>
      </c>
      <c r="C223" s="28" t="s">
        <v>855</v>
      </c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</row>
    <row r="224" spans="1:39" x14ac:dyDescent="0.25">
      <c r="A224" s="27" t="s">
        <v>359</v>
      </c>
      <c r="B224" s="28" t="s">
        <v>179</v>
      </c>
      <c r="C224" s="28" t="s">
        <v>855</v>
      </c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</row>
    <row r="225" spans="1:39" x14ac:dyDescent="0.25">
      <c r="A225" s="27" t="s">
        <v>358</v>
      </c>
      <c r="B225" s="28" t="s">
        <v>175</v>
      </c>
      <c r="C225" s="28" t="s">
        <v>855</v>
      </c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</row>
    <row r="226" spans="1:39" x14ac:dyDescent="0.25">
      <c r="A226" s="27" t="s">
        <v>172</v>
      </c>
      <c r="B226" s="28" t="s">
        <v>171</v>
      </c>
      <c r="C226" s="28" t="s">
        <v>855</v>
      </c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</row>
    <row r="227" spans="1:39" x14ac:dyDescent="0.25">
      <c r="A227" s="27" t="s">
        <v>357</v>
      </c>
      <c r="B227" s="28" t="s">
        <v>167</v>
      </c>
      <c r="C227" s="28" t="s">
        <v>855</v>
      </c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</row>
    <row r="228" spans="1:39" x14ac:dyDescent="0.25">
      <c r="A228" s="27" t="s">
        <v>351</v>
      </c>
      <c r="B228" s="28" t="s">
        <v>147</v>
      </c>
      <c r="C228" s="28" t="s">
        <v>855</v>
      </c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</row>
    <row r="229" spans="1:39" x14ac:dyDescent="0.25">
      <c r="A229" s="27" t="s">
        <v>356</v>
      </c>
      <c r="B229" s="28" t="s">
        <v>161</v>
      </c>
      <c r="C229" s="28" t="s">
        <v>855</v>
      </c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</row>
    <row r="230" spans="1:39" x14ac:dyDescent="0.25">
      <c r="A230" s="27" t="s">
        <v>355</v>
      </c>
      <c r="B230" s="28" t="s">
        <v>157</v>
      </c>
      <c r="C230" s="28" t="s">
        <v>855</v>
      </c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</row>
    <row r="231" spans="1:39" x14ac:dyDescent="0.25">
      <c r="A231" s="31" t="s">
        <v>572</v>
      </c>
      <c r="B231" s="53" t="s">
        <v>777</v>
      </c>
      <c r="C231" s="53" t="s">
        <v>855</v>
      </c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</row>
    <row r="232" spans="1:39" x14ac:dyDescent="0.25">
      <c r="A232" s="154" t="s">
        <v>573</v>
      </c>
      <c r="B232" s="47" t="s">
        <v>384</v>
      </c>
      <c r="C232" s="47" t="s">
        <v>855</v>
      </c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</row>
    <row r="233" spans="1:39" x14ac:dyDescent="0.25">
      <c r="A233" s="27" t="s">
        <v>383</v>
      </c>
      <c r="B233" s="28" t="s">
        <v>143</v>
      </c>
      <c r="C233" s="28" t="s">
        <v>855</v>
      </c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</row>
    <row r="234" spans="1:39" x14ac:dyDescent="0.25">
      <c r="A234" s="27" t="s">
        <v>142</v>
      </c>
      <c r="B234" s="28" t="s">
        <v>141</v>
      </c>
      <c r="C234" s="28" t="s">
        <v>855</v>
      </c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</row>
    <row r="235" spans="1:39" x14ac:dyDescent="0.25">
      <c r="A235" s="27" t="s">
        <v>140</v>
      </c>
      <c r="B235" s="28" t="s">
        <v>139</v>
      </c>
      <c r="C235" s="28" t="s">
        <v>855</v>
      </c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</row>
    <row r="236" spans="1:39" x14ac:dyDescent="0.25">
      <c r="A236" s="27" t="s">
        <v>138</v>
      </c>
      <c r="B236" s="28" t="s">
        <v>137</v>
      </c>
      <c r="C236" s="28" t="s">
        <v>855</v>
      </c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</row>
    <row r="237" spans="1:39" x14ac:dyDescent="0.25">
      <c r="A237" s="28" t="s">
        <v>128</v>
      </c>
      <c r="B237" s="28" t="s">
        <v>127</v>
      </c>
      <c r="C237" s="28" t="s">
        <v>855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</row>
    <row r="238" spans="1:39" x14ac:dyDescent="0.25">
      <c r="A238" s="150" t="s">
        <v>846</v>
      </c>
      <c r="B238" s="42" t="s">
        <v>382</v>
      </c>
      <c r="C238" s="42" t="s">
        <v>855</v>
      </c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</row>
    <row r="239" spans="1:39" x14ac:dyDescent="0.25">
      <c r="A239" s="150" t="s">
        <v>574</v>
      </c>
      <c r="B239" s="42" t="s">
        <v>381</v>
      </c>
      <c r="C239" s="42" t="s">
        <v>855</v>
      </c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</row>
    <row r="240" spans="1:39" x14ac:dyDescent="0.25">
      <c r="A240" s="29" t="s">
        <v>338</v>
      </c>
      <c r="B240" s="36" t="s">
        <v>337</v>
      </c>
      <c r="C240" s="36" t="s">
        <v>855</v>
      </c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</row>
    <row r="241" spans="1:39" x14ac:dyDescent="0.25">
      <c r="A241" s="27" t="s">
        <v>336</v>
      </c>
      <c r="B241" s="28" t="s">
        <v>335</v>
      </c>
      <c r="C241" s="28" t="s">
        <v>855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</row>
    <row r="242" spans="1:39" x14ac:dyDescent="0.25">
      <c r="A242" s="27" t="s">
        <v>334</v>
      </c>
      <c r="B242" s="28" t="s">
        <v>333</v>
      </c>
      <c r="C242" s="28" t="s">
        <v>855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</row>
    <row r="243" spans="1:39" x14ac:dyDescent="0.25">
      <c r="A243" s="27" t="s">
        <v>332</v>
      </c>
      <c r="B243" s="28" t="s">
        <v>331</v>
      </c>
      <c r="C243" s="28" t="s">
        <v>855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</row>
    <row r="244" spans="1:39" x14ac:dyDescent="0.25">
      <c r="A244" s="27" t="s">
        <v>330</v>
      </c>
      <c r="B244" s="28" t="s">
        <v>329</v>
      </c>
      <c r="C244" s="28" t="s">
        <v>855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</row>
    <row r="245" spans="1:39" x14ac:dyDescent="0.25">
      <c r="A245" s="27" t="s">
        <v>328</v>
      </c>
      <c r="B245" s="28" t="s">
        <v>327</v>
      </c>
      <c r="C245" s="28" t="s">
        <v>855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</row>
    <row r="246" spans="1:39" x14ac:dyDescent="0.25">
      <c r="A246" s="27" t="s">
        <v>326</v>
      </c>
      <c r="B246" s="28" t="s">
        <v>325</v>
      </c>
      <c r="C246" s="28" t="s">
        <v>855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</row>
    <row r="247" spans="1:39" x14ac:dyDescent="0.25">
      <c r="A247" s="27" t="s">
        <v>324</v>
      </c>
      <c r="B247" s="28" t="s">
        <v>323</v>
      </c>
      <c r="C247" s="28" t="s">
        <v>855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</row>
    <row r="248" spans="1:39" x14ac:dyDescent="0.25">
      <c r="A248" s="50" t="s">
        <v>380</v>
      </c>
      <c r="B248" s="51" t="s">
        <v>319</v>
      </c>
      <c r="C248" s="51" t="s">
        <v>855</v>
      </c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</row>
    <row r="249" spans="1:39" x14ac:dyDescent="0.25">
      <c r="A249" s="84" t="s">
        <v>428</v>
      </c>
      <c r="B249" s="148" t="s">
        <v>837</v>
      </c>
      <c r="C249" s="148" t="s">
        <v>855</v>
      </c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</row>
    <row r="250" spans="1:39" x14ac:dyDescent="0.25">
      <c r="A250" s="84" t="s">
        <v>430</v>
      </c>
      <c r="B250" s="148" t="s">
        <v>838</v>
      </c>
      <c r="C250" s="148" t="s">
        <v>855</v>
      </c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</row>
    <row r="251" spans="1:39" x14ac:dyDescent="0.25">
      <c r="A251" s="29" t="s">
        <v>318</v>
      </c>
      <c r="B251" s="36" t="s">
        <v>317</v>
      </c>
      <c r="C251" s="36" t="s">
        <v>855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</row>
    <row r="252" spans="1:39" x14ac:dyDescent="0.25">
      <c r="A252" s="27" t="s">
        <v>379</v>
      </c>
      <c r="B252" s="28" t="s">
        <v>313</v>
      </c>
      <c r="C252" s="28" t="s">
        <v>855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</row>
    <row r="253" spans="1:39" x14ac:dyDescent="0.25">
      <c r="A253" s="27" t="s">
        <v>378</v>
      </c>
      <c r="B253" s="28" t="s">
        <v>309</v>
      </c>
      <c r="C253" s="28" t="s">
        <v>855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</row>
    <row r="254" spans="1:39" x14ac:dyDescent="0.25">
      <c r="A254" s="27" t="s">
        <v>377</v>
      </c>
      <c r="B254" s="28" t="s">
        <v>305</v>
      </c>
      <c r="C254" s="28" t="s">
        <v>855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</row>
    <row r="255" spans="1:39" x14ac:dyDescent="0.25">
      <c r="A255" s="27" t="s">
        <v>376</v>
      </c>
      <c r="B255" s="28" t="s">
        <v>301</v>
      </c>
      <c r="C255" s="28" t="s">
        <v>855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</row>
    <row r="256" spans="1:39" x14ac:dyDescent="0.25">
      <c r="A256" s="27" t="s">
        <v>300</v>
      </c>
      <c r="B256" s="28" t="s">
        <v>299</v>
      </c>
      <c r="C256" s="28" t="s">
        <v>855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</row>
    <row r="257" spans="1:39" x14ac:dyDescent="0.25">
      <c r="A257" s="27" t="s">
        <v>298</v>
      </c>
      <c r="B257" s="28" t="s">
        <v>297</v>
      </c>
      <c r="C257" s="28" t="s">
        <v>855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</row>
    <row r="258" spans="1:39" x14ac:dyDescent="0.25">
      <c r="A258" s="29" t="s">
        <v>296</v>
      </c>
      <c r="B258" s="36" t="s">
        <v>295</v>
      </c>
      <c r="C258" s="36" t="s">
        <v>855</v>
      </c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</row>
    <row r="259" spans="1:39" x14ac:dyDescent="0.25">
      <c r="A259" s="27" t="s">
        <v>294</v>
      </c>
      <c r="B259" s="28" t="s">
        <v>293</v>
      </c>
      <c r="C259" s="28" t="s">
        <v>855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</row>
    <row r="260" spans="1:39" x14ac:dyDescent="0.25">
      <c r="A260" s="27" t="s">
        <v>292</v>
      </c>
      <c r="B260" s="28" t="s">
        <v>291</v>
      </c>
      <c r="C260" s="28" t="s">
        <v>855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</row>
    <row r="261" spans="1:39" x14ac:dyDescent="0.25">
      <c r="A261" s="27" t="s">
        <v>290</v>
      </c>
      <c r="B261" s="28" t="s">
        <v>289</v>
      </c>
      <c r="C261" s="28" t="s">
        <v>855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</row>
    <row r="262" spans="1:39" x14ac:dyDescent="0.25">
      <c r="A262" s="27" t="s">
        <v>288</v>
      </c>
      <c r="B262" s="28" t="s">
        <v>287</v>
      </c>
      <c r="C262" s="28" t="s">
        <v>855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</row>
    <row r="263" spans="1:39" x14ac:dyDescent="0.25">
      <c r="A263" s="27" t="s">
        <v>375</v>
      </c>
      <c r="B263" s="28" t="s">
        <v>283</v>
      </c>
      <c r="C263" s="28" t="s">
        <v>855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</row>
    <row r="264" spans="1:39" x14ac:dyDescent="0.25">
      <c r="A264" s="27" t="s">
        <v>282</v>
      </c>
      <c r="B264" s="28" t="s">
        <v>281</v>
      </c>
      <c r="C264" s="28" t="s">
        <v>855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</row>
    <row r="265" spans="1:39" x14ac:dyDescent="0.25">
      <c r="A265" s="27" t="s">
        <v>280</v>
      </c>
      <c r="B265" s="28" t="s">
        <v>279</v>
      </c>
      <c r="C265" s="28" t="s">
        <v>855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</row>
    <row r="266" spans="1:39" x14ac:dyDescent="0.25">
      <c r="A266" s="27" t="s">
        <v>278</v>
      </c>
      <c r="B266" s="28" t="s">
        <v>277</v>
      </c>
      <c r="C266" s="28" t="s">
        <v>855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</row>
    <row r="267" spans="1:39" x14ac:dyDescent="0.25">
      <c r="A267" s="27" t="s">
        <v>276</v>
      </c>
      <c r="B267" s="28" t="s">
        <v>275</v>
      </c>
      <c r="C267" s="28" t="s">
        <v>855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</row>
    <row r="268" spans="1:39" x14ac:dyDescent="0.25">
      <c r="A268" s="27" t="s">
        <v>274</v>
      </c>
      <c r="B268" s="28" t="s">
        <v>273</v>
      </c>
      <c r="C268" s="28" t="s">
        <v>855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</row>
    <row r="269" spans="1:39" x14ac:dyDescent="0.25">
      <c r="A269" s="27" t="s">
        <v>272</v>
      </c>
      <c r="B269" s="28" t="s">
        <v>271</v>
      </c>
      <c r="C269" s="28" t="s">
        <v>855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</row>
    <row r="270" spans="1:39" x14ac:dyDescent="0.25">
      <c r="A270" s="27" t="s">
        <v>270</v>
      </c>
      <c r="B270" s="28" t="s">
        <v>269</v>
      </c>
      <c r="C270" s="28" t="s">
        <v>855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</row>
    <row r="271" spans="1:39" x14ac:dyDescent="0.25">
      <c r="A271" s="27" t="s">
        <v>268</v>
      </c>
      <c r="B271" s="28" t="s">
        <v>267</v>
      </c>
      <c r="C271" s="28" t="s">
        <v>855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</row>
    <row r="272" spans="1:39" x14ac:dyDescent="0.25">
      <c r="A272" s="27" t="s">
        <v>266</v>
      </c>
      <c r="B272" s="28" t="s">
        <v>420</v>
      </c>
      <c r="C272" s="28" t="s">
        <v>855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</row>
    <row r="273" spans="1:39" x14ac:dyDescent="0.25">
      <c r="A273" s="27" t="s">
        <v>265</v>
      </c>
      <c r="B273" s="28" t="s">
        <v>418</v>
      </c>
      <c r="C273" s="28" t="s">
        <v>855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</row>
    <row r="274" spans="1:39" x14ac:dyDescent="0.25">
      <c r="A274" s="27" t="s">
        <v>264</v>
      </c>
      <c r="B274" s="28" t="s">
        <v>263</v>
      </c>
      <c r="C274" s="28" t="s">
        <v>855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</row>
    <row r="275" spans="1:39" x14ac:dyDescent="0.25">
      <c r="A275" s="27" t="s">
        <v>262</v>
      </c>
      <c r="B275" s="28" t="s">
        <v>261</v>
      </c>
      <c r="C275" s="28" t="s">
        <v>855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</row>
    <row r="276" spans="1:39" x14ac:dyDescent="0.25">
      <c r="A276" s="27" t="s">
        <v>260</v>
      </c>
      <c r="B276" s="28" t="s">
        <v>259</v>
      </c>
      <c r="C276" s="28" t="s">
        <v>855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</row>
    <row r="277" spans="1:39" x14ac:dyDescent="0.25">
      <c r="A277" s="27" t="s">
        <v>258</v>
      </c>
      <c r="B277" s="28" t="s">
        <v>257</v>
      </c>
      <c r="C277" s="28" t="s">
        <v>855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</row>
    <row r="278" spans="1:39" x14ac:dyDescent="0.25">
      <c r="A278" s="27" t="s">
        <v>374</v>
      </c>
      <c r="B278" s="28" t="s">
        <v>253</v>
      </c>
      <c r="C278" s="28" t="s">
        <v>855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</row>
    <row r="279" spans="1:39" x14ac:dyDescent="0.25">
      <c r="A279" s="27" t="s">
        <v>252</v>
      </c>
      <c r="B279" s="28" t="s">
        <v>251</v>
      </c>
      <c r="C279" s="28" t="s">
        <v>855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</row>
    <row r="280" spans="1:39" x14ac:dyDescent="0.25">
      <c r="A280" s="27" t="s">
        <v>250</v>
      </c>
      <c r="B280" s="28" t="s">
        <v>249</v>
      </c>
      <c r="C280" s="28" t="s">
        <v>855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</row>
    <row r="281" spans="1:39" x14ac:dyDescent="0.25">
      <c r="A281" s="37" t="s">
        <v>432</v>
      </c>
      <c r="B281" s="37" t="s">
        <v>433</v>
      </c>
      <c r="C281" s="37" t="s">
        <v>855</v>
      </c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</row>
    <row r="282" spans="1:39" x14ac:dyDescent="0.25">
      <c r="A282" s="37" t="s">
        <v>434</v>
      </c>
      <c r="B282" s="37" t="s">
        <v>435</v>
      </c>
      <c r="C282" s="37" t="s">
        <v>855</v>
      </c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</row>
    <row r="283" spans="1:39" x14ac:dyDescent="0.25">
      <c r="A283" s="37" t="s">
        <v>436</v>
      </c>
      <c r="B283" s="37" t="s">
        <v>437</v>
      </c>
      <c r="C283" s="37" t="s">
        <v>855</v>
      </c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</row>
    <row r="284" spans="1:39" x14ac:dyDescent="0.25">
      <c r="A284" s="37" t="s">
        <v>438</v>
      </c>
      <c r="B284" s="37" t="s">
        <v>439</v>
      </c>
      <c r="C284" s="37" t="s">
        <v>855</v>
      </c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</row>
    <row r="285" spans="1:39" x14ac:dyDescent="0.25">
      <c r="A285" s="27" t="s">
        <v>242</v>
      </c>
      <c r="B285" s="28" t="s">
        <v>241</v>
      </c>
      <c r="C285" s="28" t="s">
        <v>855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</row>
    <row r="286" spans="1:39" x14ac:dyDescent="0.25">
      <c r="A286" s="150" t="s">
        <v>575</v>
      </c>
      <c r="B286" s="42" t="s">
        <v>238</v>
      </c>
      <c r="C286" s="42" t="s">
        <v>855</v>
      </c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</row>
    <row r="287" spans="1:39" x14ac:dyDescent="0.25">
      <c r="A287" s="27" t="s">
        <v>373</v>
      </c>
      <c r="B287" s="28" t="s">
        <v>234</v>
      </c>
      <c r="C287" s="28" t="s">
        <v>855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</row>
    <row r="288" spans="1:39" x14ac:dyDescent="0.25">
      <c r="A288" s="27" t="s">
        <v>372</v>
      </c>
      <c r="B288" s="28" t="s">
        <v>230</v>
      </c>
      <c r="C288" s="28" t="s">
        <v>855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</row>
    <row r="289" spans="1:39" x14ac:dyDescent="0.25">
      <c r="A289" s="27" t="s">
        <v>229</v>
      </c>
      <c r="B289" s="28" t="s">
        <v>228</v>
      </c>
      <c r="C289" s="28" t="s">
        <v>855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</row>
    <row r="290" spans="1:39" x14ac:dyDescent="0.25">
      <c r="A290" s="27" t="s">
        <v>371</v>
      </c>
      <c r="B290" s="28" t="s">
        <v>224</v>
      </c>
      <c r="C290" s="28" t="s">
        <v>855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</row>
    <row r="291" spans="1:39" x14ac:dyDescent="0.25">
      <c r="A291" s="29" t="s">
        <v>223</v>
      </c>
      <c r="B291" s="36" t="s">
        <v>222</v>
      </c>
      <c r="C291" s="36" t="s">
        <v>855</v>
      </c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</row>
    <row r="292" spans="1:39" x14ac:dyDescent="0.25">
      <c r="A292" s="27" t="s">
        <v>221</v>
      </c>
      <c r="B292" s="28" t="s">
        <v>220</v>
      </c>
      <c r="C292" s="28" t="s">
        <v>855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</row>
    <row r="293" spans="1:39" x14ac:dyDescent="0.25">
      <c r="A293" s="27" t="s">
        <v>219</v>
      </c>
      <c r="B293" s="28" t="s">
        <v>218</v>
      </c>
      <c r="C293" s="28" t="s">
        <v>855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</row>
    <row r="294" spans="1:39" x14ac:dyDescent="0.25">
      <c r="A294" s="27" t="s">
        <v>217</v>
      </c>
      <c r="B294" s="28" t="s">
        <v>216</v>
      </c>
      <c r="C294" s="28" t="s">
        <v>855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</row>
    <row r="295" spans="1:39" x14ac:dyDescent="0.25">
      <c r="A295" s="27" t="s">
        <v>207</v>
      </c>
      <c r="B295" s="28" t="s">
        <v>206</v>
      </c>
      <c r="C295" s="28" t="s">
        <v>855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</row>
    <row r="296" spans="1:39" x14ac:dyDescent="0.25">
      <c r="A296" s="150" t="s">
        <v>847</v>
      </c>
      <c r="B296" s="42" t="s">
        <v>369</v>
      </c>
      <c r="C296" s="42" t="s">
        <v>855</v>
      </c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</row>
    <row r="297" spans="1:39" x14ac:dyDescent="0.25">
      <c r="A297" s="154" t="s">
        <v>576</v>
      </c>
      <c r="B297" s="47" t="s">
        <v>367</v>
      </c>
      <c r="C297" s="47" t="s">
        <v>855</v>
      </c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</row>
    <row r="298" spans="1:39" x14ac:dyDescent="0.25">
      <c r="A298" s="50" t="s">
        <v>366</v>
      </c>
      <c r="B298" s="51" t="s">
        <v>200</v>
      </c>
      <c r="C298" s="51" t="s">
        <v>855</v>
      </c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</row>
    <row r="299" spans="1:39" x14ac:dyDescent="0.25">
      <c r="A299" s="91" t="s">
        <v>440</v>
      </c>
      <c r="B299" s="37" t="s">
        <v>199</v>
      </c>
      <c r="C299" s="37" t="s">
        <v>855</v>
      </c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</row>
    <row r="300" spans="1:39" x14ac:dyDescent="0.25">
      <c r="A300" s="27" t="s">
        <v>198</v>
      </c>
      <c r="B300" s="28" t="s">
        <v>197</v>
      </c>
      <c r="C300" s="28" t="s">
        <v>855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</row>
    <row r="301" spans="1:39" x14ac:dyDescent="0.25">
      <c r="A301" s="27" t="s">
        <v>365</v>
      </c>
      <c r="B301" s="28" t="s">
        <v>193</v>
      </c>
      <c r="C301" s="28" t="s">
        <v>855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</row>
    <row r="302" spans="1:39" x14ac:dyDescent="0.25">
      <c r="A302" s="27" t="s">
        <v>364</v>
      </c>
      <c r="B302" s="28" t="s">
        <v>189</v>
      </c>
      <c r="C302" s="28" t="s">
        <v>855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</row>
    <row r="303" spans="1:39" x14ac:dyDescent="0.25">
      <c r="A303" s="27" t="s">
        <v>363</v>
      </c>
      <c r="B303" s="28" t="s">
        <v>185</v>
      </c>
      <c r="C303" s="28" t="s">
        <v>855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</row>
    <row r="304" spans="1:39" x14ac:dyDescent="0.25">
      <c r="A304" s="31" t="s">
        <v>577</v>
      </c>
      <c r="B304" s="52" t="s">
        <v>742</v>
      </c>
      <c r="C304" s="52" t="s">
        <v>855</v>
      </c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</row>
    <row r="305" spans="1:39" x14ac:dyDescent="0.25">
      <c r="A305" s="154" t="s">
        <v>578</v>
      </c>
      <c r="B305" s="47" t="s">
        <v>361</v>
      </c>
      <c r="C305" s="47" t="s">
        <v>855</v>
      </c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</row>
    <row r="306" spans="1:39" x14ac:dyDescent="0.25">
      <c r="A306" s="27" t="s">
        <v>360</v>
      </c>
      <c r="B306" s="28" t="s">
        <v>181</v>
      </c>
      <c r="C306" s="28" t="s">
        <v>855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</row>
    <row r="307" spans="1:39" x14ac:dyDescent="0.25">
      <c r="A307" s="27" t="s">
        <v>359</v>
      </c>
      <c r="B307" s="28" t="s">
        <v>177</v>
      </c>
      <c r="C307" s="28" t="s">
        <v>855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</row>
    <row r="308" spans="1:39" x14ac:dyDescent="0.25">
      <c r="A308" s="27" t="s">
        <v>358</v>
      </c>
      <c r="B308" s="28" t="s">
        <v>173</v>
      </c>
      <c r="C308" s="28" t="s">
        <v>855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</row>
    <row r="309" spans="1:39" x14ac:dyDescent="0.25">
      <c r="A309" s="27" t="s">
        <v>170</v>
      </c>
      <c r="B309" s="28" t="s">
        <v>169</v>
      </c>
      <c r="C309" s="28" t="s">
        <v>855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</row>
    <row r="310" spans="1:39" x14ac:dyDescent="0.25">
      <c r="A310" s="27" t="s">
        <v>357</v>
      </c>
      <c r="B310" s="28" t="s">
        <v>165</v>
      </c>
      <c r="C310" s="28" t="s">
        <v>855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</row>
    <row r="311" spans="1:39" x14ac:dyDescent="0.25">
      <c r="A311" s="27" t="s">
        <v>164</v>
      </c>
      <c r="B311" s="28" t="s">
        <v>163</v>
      </c>
      <c r="C311" s="28" t="s">
        <v>855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</row>
    <row r="312" spans="1:39" x14ac:dyDescent="0.25">
      <c r="A312" s="27" t="s">
        <v>356</v>
      </c>
      <c r="B312" s="28" t="s">
        <v>159</v>
      </c>
      <c r="C312" s="28" t="s">
        <v>855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</row>
    <row r="313" spans="1:39" x14ac:dyDescent="0.25">
      <c r="A313" s="27" t="s">
        <v>355</v>
      </c>
      <c r="B313" s="28" t="s">
        <v>155</v>
      </c>
      <c r="C313" s="28" t="s">
        <v>855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</row>
    <row r="314" spans="1:39" x14ac:dyDescent="0.25">
      <c r="A314" s="31" t="s">
        <v>579</v>
      </c>
      <c r="B314" s="52" t="s">
        <v>778</v>
      </c>
      <c r="C314" s="52" t="s">
        <v>855</v>
      </c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</row>
    <row r="315" spans="1:39" x14ac:dyDescent="0.25">
      <c r="A315" s="154" t="s">
        <v>580</v>
      </c>
      <c r="B315" s="47" t="s">
        <v>352</v>
      </c>
      <c r="C315" s="47" t="s">
        <v>855</v>
      </c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</row>
    <row r="316" spans="1:39" x14ac:dyDescent="0.25">
      <c r="A316" s="27" t="s">
        <v>154</v>
      </c>
      <c r="B316" s="28" t="s">
        <v>153</v>
      </c>
      <c r="C316" s="28" t="s">
        <v>855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</row>
    <row r="317" spans="1:39" x14ac:dyDescent="0.25">
      <c r="A317" s="27" t="s">
        <v>152</v>
      </c>
      <c r="B317" s="28" t="s">
        <v>151</v>
      </c>
      <c r="C317" s="28" t="s">
        <v>855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</row>
    <row r="318" spans="1:39" x14ac:dyDescent="0.25">
      <c r="A318" s="27" t="s">
        <v>150</v>
      </c>
      <c r="B318" s="28" t="s">
        <v>149</v>
      </c>
      <c r="C318" s="28" t="s">
        <v>855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</row>
    <row r="319" spans="1:39" x14ac:dyDescent="0.25">
      <c r="A319" s="27" t="s">
        <v>351</v>
      </c>
      <c r="B319" s="28" t="s">
        <v>145</v>
      </c>
      <c r="C319" s="28" t="s">
        <v>855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</row>
    <row r="320" spans="1:39" x14ac:dyDescent="0.25">
      <c r="A320" s="27" t="s">
        <v>136</v>
      </c>
      <c r="B320" s="28" t="s">
        <v>135</v>
      </c>
      <c r="C320" s="28" t="s">
        <v>855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</row>
    <row r="321" spans="1:39" x14ac:dyDescent="0.25">
      <c r="A321" s="27" t="s">
        <v>134</v>
      </c>
      <c r="B321" s="28" t="s">
        <v>133</v>
      </c>
      <c r="C321" s="28" t="s">
        <v>855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</row>
    <row r="322" spans="1:39" x14ac:dyDescent="0.25">
      <c r="A322" s="27" t="s">
        <v>132</v>
      </c>
      <c r="B322" s="28" t="s">
        <v>131</v>
      </c>
      <c r="C322" s="28" t="s">
        <v>855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</row>
    <row r="323" spans="1:39" x14ac:dyDescent="0.25">
      <c r="A323" s="30" t="s">
        <v>130</v>
      </c>
      <c r="B323" s="37" t="s">
        <v>129</v>
      </c>
      <c r="C323" s="37" t="s">
        <v>855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</row>
    <row r="324" spans="1:39" x14ac:dyDescent="0.25">
      <c r="A324" s="31" t="s">
        <v>581</v>
      </c>
      <c r="B324" s="52" t="s">
        <v>85</v>
      </c>
      <c r="C324" s="52" t="s">
        <v>855</v>
      </c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</row>
    <row r="325" spans="1:39" ht="31.5" x14ac:dyDescent="0.25">
      <c r="A325" s="150" t="s">
        <v>848</v>
      </c>
      <c r="B325" s="42" t="s">
        <v>6</v>
      </c>
      <c r="C325" s="42" t="s">
        <v>859</v>
      </c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</row>
    <row r="326" spans="1:39" x14ac:dyDescent="0.25">
      <c r="A326" s="150" t="s">
        <v>849</v>
      </c>
      <c r="B326" s="42" t="s">
        <v>4</v>
      </c>
      <c r="C326" s="42" t="s">
        <v>855</v>
      </c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</row>
    <row r="327" spans="1:39" x14ac:dyDescent="0.25">
      <c r="A327" s="150" t="s">
        <v>850</v>
      </c>
      <c r="B327" s="42" t="s">
        <v>123</v>
      </c>
      <c r="C327" s="42" t="s">
        <v>855</v>
      </c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</row>
    <row r="328" spans="1:39" x14ac:dyDescent="0.25">
      <c r="A328" s="32" t="s">
        <v>122</v>
      </c>
      <c r="B328" s="31" t="s">
        <v>121</v>
      </c>
      <c r="C328" s="31" t="s">
        <v>855</v>
      </c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</row>
    <row r="329" spans="1:39" x14ac:dyDescent="0.25">
      <c r="A329" s="32" t="s">
        <v>120</v>
      </c>
      <c r="B329" s="31" t="s">
        <v>119</v>
      </c>
      <c r="C329" s="31" t="s">
        <v>855</v>
      </c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</row>
    <row r="330" spans="1:39" x14ac:dyDescent="0.25">
      <c r="A330" s="32" t="s">
        <v>118</v>
      </c>
      <c r="B330" s="31" t="s">
        <v>117</v>
      </c>
      <c r="C330" s="31" t="s">
        <v>855</v>
      </c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</row>
    <row r="331" spans="1:39" x14ac:dyDescent="0.25">
      <c r="A331" s="32" t="s">
        <v>116</v>
      </c>
      <c r="B331" s="31" t="s">
        <v>115</v>
      </c>
      <c r="C331" s="31" t="s">
        <v>855</v>
      </c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</row>
    <row r="332" spans="1:39" x14ac:dyDescent="0.25">
      <c r="A332" s="32" t="s">
        <v>114</v>
      </c>
      <c r="B332" s="31" t="s">
        <v>113</v>
      </c>
      <c r="C332" s="31" t="s">
        <v>855</v>
      </c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</row>
    <row r="333" spans="1:39" x14ac:dyDescent="0.25">
      <c r="A333" s="150" t="s">
        <v>582</v>
      </c>
      <c r="B333" s="42" t="s">
        <v>111</v>
      </c>
      <c r="C333" s="42" t="s">
        <v>855</v>
      </c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</row>
    <row r="334" spans="1:39" x14ac:dyDescent="0.25">
      <c r="A334" s="32" t="s">
        <v>110</v>
      </c>
      <c r="B334" s="31" t="s">
        <v>109</v>
      </c>
      <c r="C334" s="31" t="s">
        <v>855</v>
      </c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</row>
    <row r="335" spans="1:39" x14ac:dyDescent="0.25">
      <c r="A335" s="32" t="s">
        <v>108</v>
      </c>
      <c r="B335" s="31" t="s">
        <v>107</v>
      </c>
      <c r="C335" s="31" t="s">
        <v>855</v>
      </c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</row>
    <row r="336" spans="1:39" x14ac:dyDescent="0.25">
      <c r="A336" s="32" t="s">
        <v>51</v>
      </c>
      <c r="B336" s="31" t="s">
        <v>106</v>
      </c>
      <c r="C336" s="31" t="s">
        <v>855</v>
      </c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</row>
    <row r="337" spans="1:39" x14ac:dyDescent="0.25">
      <c r="A337" s="32" t="s">
        <v>41</v>
      </c>
      <c r="B337" s="31" t="s">
        <v>105</v>
      </c>
      <c r="C337" s="31" t="s">
        <v>855</v>
      </c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</row>
    <row r="338" spans="1:39" x14ac:dyDescent="0.25">
      <c r="A338" s="32" t="s">
        <v>104</v>
      </c>
      <c r="B338" s="31" t="s">
        <v>103</v>
      </c>
      <c r="C338" s="31" t="s">
        <v>855</v>
      </c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</row>
    <row r="339" spans="1:39" x14ac:dyDescent="0.25">
      <c r="A339" s="150" t="s">
        <v>583</v>
      </c>
      <c r="B339" s="42" t="s">
        <v>101</v>
      </c>
      <c r="C339" s="42" t="s">
        <v>855</v>
      </c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</row>
    <row r="340" spans="1:39" x14ac:dyDescent="0.25">
      <c r="A340" s="32" t="s">
        <v>100</v>
      </c>
      <c r="B340" s="31" t="s">
        <v>99</v>
      </c>
      <c r="C340" s="31" t="s">
        <v>855</v>
      </c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</row>
    <row r="341" spans="1:39" x14ac:dyDescent="0.25">
      <c r="A341" s="32" t="s">
        <v>98</v>
      </c>
      <c r="B341" s="31" t="s">
        <v>97</v>
      </c>
      <c r="C341" s="31" t="s">
        <v>855</v>
      </c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</row>
    <row r="342" spans="1:39" x14ac:dyDescent="0.25">
      <c r="A342" s="32" t="s">
        <v>96</v>
      </c>
      <c r="B342" s="31" t="s">
        <v>95</v>
      </c>
      <c r="C342" s="31" t="s">
        <v>855</v>
      </c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</row>
    <row r="343" spans="1:39" x14ac:dyDescent="0.25">
      <c r="A343" s="31" t="s">
        <v>584</v>
      </c>
      <c r="B343" s="31" t="s">
        <v>93</v>
      </c>
      <c r="C343" s="31" t="s">
        <v>855</v>
      </c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</row>
    <row r="344" spans="1:39" x14ac:dyDescent="0.25">
      <c r="A344" s="32" t="s">
        <v>92</v>
      </c>
      <c r="B344" s="31" t="s">
        <v>91</v>
      </c>
      <c r="C344" s="31" t="s">
        <v>855</v>
      </c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</row>
    <row r="345" spans="1:39" x14ac:dyDescent="0.25">
      <c r="A345" s="32" t="s">
        <v>90</v>
      </c>
      <c r="B345" s="31" t="s">
        <v>89</v>
      </c>
      <c r="C345" s="31" t="s">
        <v>855</v>
      </c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</row>
    <row r="346" spans="1:39" x14ac:dyDescent="0.25">
      <c r="A346" s="32" t="s">
        <v>88</v>
      </c>
      <c r="B346" s="31" t="s">
        <v>87</v>
      </c>
      <c r="C346" s="31" t="s">
        <v>855</v>
      </c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</row>
    <row r="347" spans="1:39" ht="31.5" x14ac:dyDescent="0.25">
      <c r="A347" s="150" t="s">
        <v>851</v>
      </c>
      <c r="B347" s="42" t="s">
        <v>3</v>
      </c>
      <c r="C347" s="42" t="s">
        <v>855</v>
      </c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</row>
    <row r="348" spans="1:39" x14ac:dyDescent="0.25">
      <c r="A348" s="41" t="s">
        <v>83</v>
      </c>
      <c r="B348" s="42" t="s">
        <v>82</v>
      </c>
      <c r="C348" s="42" t="s">
        <v>855</v>
      </c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</row>
    <row r="349" spans="1:39" x14ac:dyDescent="0.25">
      <c r="A349" s="32" t="s">
        <v>81</v>
      </c>
      <c r="B349" s="31" t="s">
        <v>80</v>
      </c>
      <c r="C349" s="31" t="s">
        <v>855</v>
      </c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</row>
    <row r="350" spans="1:39" x14ac:dyDescent="0.25">
      <c r="A350" s="32" t="s">
        <v>79</v>
      </c>
      <c r="B350" s="31" t="s">
        <v>78</v>
      </c>
      <c r="C350" s="31" t="s">
        <v>855</v>
      </c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</row>
    <row r="351" spans="1:39" x14ac:dyDescent="0.25">
      <c r="A351" s="32" t="s">
        <v>77</v>
      </c>
      <c r="B351" s="31" t="s">
        <v>76</v>
      </c>
      <c r="C351" s="31" t="s">
        <v>855</v>
      </c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</row>
    <row r="352" spans="1:39" x14ac:dyDescent="0.25">
      <c r="A352" s="32" t="s">
        <v>75</v>
      </c>
      <c r="B352" s="31" t="s">
        <v>74</v>
      </c>
      <c r="C352" s="31" t="s">
        <v>855</v>
      </c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</row>
    <row r="353" spans="1:39" x14ac:dyDescent="0.25">
      <c r="A353" s="32" t="s">
        <v>73</v>
      </c>
      <c r="B353" s="31" t="s">
        <v>72</v>
      </c>
      <c r="C353" s="31" t="s">
        <v>855</v>
      </c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</row>
    <row r="354" spans="1:39" x14ac:dyDescent="0.25">
      <c r="A354" s="32" t="s">
        <v>71</v>
      </c>
      <c r="B354" s="31" t="s">
        <v>70</v>
      </c>
      <c r="C354" s="31" t="s">
        <v>855</v>
      </c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</row>
    <row r="355" spans="1:39" x14ac:dyDescent="0.25">
      <c r="A355" s="43" t="s">
        <v>69</v>
      </c>
      <c r="B355" s="44" t="s">
        <v>68</v>
      </c>
      <c r="C355" s="44" t="s">
        <v>855</v>
      </c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</row>
    <row r="356" spans="1:39" x14ac:dyDescent="0.25">
      <c r="A356" s="32" t="s">
        <v>59</v>
      </c>
      <c r="B356" s="31" t="s">
        <v>67</v>
      </c>
      <c r="C356" s="31" t="s">
        <v>855</v>
      </c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</row>
    <row r="357" spans="1:39" x14ac:dyDescent="0.25">
      <c r="A357" s="32" t="s">
        <v>57</v>
      </c>
      <c r="B357" s="31" t="s">
        <v>66</v>
      </c>
      <c r="C357" s="31" t="s">
        <v>855</v>
      </c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</row>
    <row r="358" spans="1:39" x14ac:dyDescent="0.25">
      <c r="A358" s="32" t="s">
        <v>65</v>
      </c>
      <c r="B358" s="31" t="s">
        <v>64</v>
      </c>
      <c r="C358" s="31" t="s">
        <v>855</v>
      </c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</row>
    <row r="359" spans="1:39" x14ac:dyDescent="0.25">
      <c r="A359" s="32" t="s">
        <v>63</v>
      </c>
      <c r="B359" s="31" t="s">
        <v>62</v>
      </c>
      <c r="C359" s="31" t="s">
        <v>855</v>
      </c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</row>
    <row r="360" spans="1:39" x14ac:dyDescent="0.25">
      <c r="A360" s="43" t="s">
        <v>61</v>
      </c>
      <c r="B360" s="44" t="s">
        <v>60</v>
      </c>
      <c r="C360" s="44" t="s">
        <v>855</v>
      </c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</row>
    <row r="361" spans="1:39" x14ac:dyDescent="0.25">
      <c r="A361" s="32" t="s">
        <v>59</v>
      </c>
      <c r="B361" s="31" t="s">
        <v>58</v>
      </c>
      <c r="C361" s="31" t="s">
        <v>855</v>
      </c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</row>
    <row r="362" spans="1:39" x14ac:dyDescent="0.25">
      <c r="A362" s="32" t="s">
        <v>57</v>
      </c>
      <c r="B362" s="31" t="s">
        <v>56</v>
      </c>
      <c r="C362" s="31" t="s">
        <v>855</v>
      </c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</row>
    <row r="363" spans="1:39" x14ac:dyDescent="0.25">
      <c r="A363" s="146" t="s">
        <v>120</v>
      </c>
      <c r="B363" s="84" t="s">
        <v>744</v>
      </c>
      <c r="C363" s="84" t="s">
        <v>855</v>
      </c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</row>
    <row r="364" spans="1:39" x14ac:dyDescent="0.25">
      <c r="A364" s="84" t="s">
        <v>585</v>
      </c>
      <c r="B364" s="84" t="s">
        <v>745</v>
      </c>
      <c r="C364" s="84" t="s">
        <v>855</v>
      </c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</row>
    <row r="365" spans="1:39" x14ac:dyDescent="0.25">
      <c r="A365" s="30" t="s">
        <v>55</v>
      </c>
      <c r="B365" s="37" t="s">
        <v>54</v>
      </c>
      <c r="C365" s="37" t="s">
        <v>855</v>
      </c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</row>
    <row r="366" spans="1:39" x14ac:dyDescent="0.25">
      <c r="A366" s="41" t="s">
        <v>53</v>
      </c>
      <c r="B366" s="42" t="s">
        <v>52</v>
      </c>
      <c r="C366" s="42" t="s">
        <v>855</v>
      </c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</row>
    <row r="367" spans="1:39" x14ac:dyDescent="0.25">
      <c r="A367" s="50" t="s">
        <v>51</v>
      </c>
      <c r="B367" s="51" t="s">
        <v>50</v>
      </c>
      <c r="C367" s="51" t="s">
        <v>855</v>
      </c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</row>
    <row r="368" spans="1:39" x14ac:dyDescent="0.25">
      <c r="A368" s="146" t="s">
        <v>586</v>
      </c>
      <c r="B368" s="84" t="s">
        <v>743</v>
      </c>
      <c r="C368" s="84" t="s">
        <v>855</v>
      </c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</row>
    <row r="369" spans="1:39" x14ac:dyDescent="0.25">
      <c r="A369" s="30" t="s">
        <v>49</v>
      </c>
      <c r="B369" s="37" t="s">
        <v>48</v>
      </c>
      <c r="C369" s="37" t="s">
        <v>855</v>
      </c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</row>
    <row r="370" spans="1:39" x14ac:dyDescent="0.25">
      <c r="A370" s="30" t="s">
        <v>47</v>
      </c>
      <c r="B370" s="37" t="s">
        <v>46</v>
      </c>
      <c r="C370" s="37" t="s">
        <v>855</v>
      </c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</row>
    <row r="371" spans="1:39" x14ac:dyDescent="0.25">
      <c r="A371" s="30" t="s">
        <v>45</v>
      </c>
      <c r="B371" s="37" t="s">
        <v>44</v>
      </c>
      <c r="C371" s="37" t="s">
        <v>855</v>
      </c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</row>
    <row r="372" spans="1:39" x14ac:dyDescent="0.25">
      <c r="A372" s="30" t="s">
        <v>43</v>
      </c>
      <c r="B372" s="37" t="s">
        <v>42</v>
      </c>
      <c r="C372" s="37" t="s">
        <v>855</v>
      </c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</row>
    <row r="373" spans="1:39" x14ac:dyDescent="0.25">
      <c r="A373" s="50" t="s">
        <v>41</v>
      </c>
      <c r="B373" s="51" t="s">
        <v>40</v>
      </c>
      <c r="C373" s="51" t="s">
        <v>855</v>
      </c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</row>
    <row r="374" spans="1:39" x14ac:dyDescent="0.25">
      <c r="A374" s="30" t="s">
        <v>39</v>
      </c>
      <c r="B374" s="37" t="s">
        <v>38</v>
      </c>
      <c r="C374" s="37" t="s">
        <v>855</v>
      </c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</row>
    <row r="375" spans="1:39" x14ac:dyDescent="0.25">
      <c r="A375" s="30" t="s">
        <v>37</v>
      </c>
      <c r="B375" s="37" t="s">
        <v>36</v>
      </c>
      <c r="C375" s="37" t="s">
        <v>855</v>
      </c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</row>
    <row r="376" spans="1:39" x14ac:dyDescent="0.25">
      <c r="A376" s="30" t="s">
        <v>35</v>
      </c>
      <c r="B376" s="37" t="s">
        <v>34</v>
      </c>
      <c r="C376" s="37" t="s">
        <v>855</v>
      </c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</row>
    <row r="377" spans="1:39" x14ac:dyDescent="0.25">
      <c r="A377" s="50" t="s">
        <v>33</v>
      </c>
      <c r="B377" s="51" t="s">
        <v>32</v>
      </c>
      <c r="C377" s="51" t="s">
        <v>855</v>
      </c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</row>
    <row r="378" spans="1:39" x14ac:dyDescent="0.25">
      <c r="A378" s="30" t="s">
        <v>31</v>
      </c>
      <c r="B378" s="37" t="s">
        <v>30</v>
      </c>
      <c r="C378" s="37" t="s">
        <v>855</v>
      </c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</row>
    <row r="379" spans="1:39" x14ac:dyDescent="0.25">
      <c r="A379" s="30" t="s">
        <v>29</v>
      </c>
      <c r="B379" s="37" t="s">
        <v>28</v>
      </c>
      <c r="C379" s="37" t="s">
        <v>855</v>
      </c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</row>
    <row r="380" spans="1:39" x14ac:dyDescent="0.25">
      <c r="A380" s="30" t="s">
        <v>27</v>
      </c>
      <c r="B380" s="37" t="s">
        <v>26</v>
      </c>
      <c r="C380" s="37" t="s">
        <v>855</v>
      </c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</row>
    <row r="381" spans="1:39" x14ac:dyDescent="0.25">
      <c r="A381" s="30" t="s">
        <v>25</v>
      </c>
      <c r="B381" s="37" t="s">
        <v>24</v>
      </c>
      <c r="C381" s="37" t="s">
        <v>855</v>
      </c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</row>
    <row r="382" spans="1:39" x14ac:dyDescent="0.25">
      <c r="A382" s="30" t="s">
        <v>23</v>
      </c>
      <c r="B382" s="37" t="s">
        <v>22</v>
      </c>
      <c r="C382" s="37" t="s">
        <v>855</v>
      </c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</row>
    <row r="383" spans="1:39" x14ac:dyDescent="0.25">
      <c r="A383" s="41" t="s">
        <v>21</v>
      </c>
      <c r="B383" s="42" t="s">
        <v>20</v>
      </c>
      <c r="C383" s="42" t="s">
        <v>855</v>
      </c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</row>
    <row r="384" spans="1:39" x14ac:dyDescent="0.25">
      <c r="A384" s="30" t="s">
        <v>19</v>
      </c>
      <c r="B384" s="37" t="s">
        <v>18</v>
      </c>
      <c r="C384" s="37" t="s">
        <v>855</v>
      </c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</row>
    <row r="385" spans="1:39" x14ac:dyDescent="0.25">
      <c r="A385" s="30" t="s">
        <v>17</v>
      </c>
      <c r="B385" s="37" t="s">
        <v>16</v>
      </c>
      <c r="C385" s="37" t="s">
        <v>855</v>
      </c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</row>
    <row r="386" spans="1:39" x14ac:dyDescent="0.25">
      <c r="A386" s="30" t="s">
        <v>15</v>
      </c>
      <c r="B386" s="37" t="s">
        <v>14</v>
      </c>
      <c r="C386" s="37" t="s">
        <v>855</v>
      </c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</row>
    <row r="387" spans="1:39" x14ac:dyDescent="0.25">
      <c r="A387" s="30" t="s">
        <v>13</v>
      </c>
      <c r="B387" s="37" t="s">
        <v>12</v>
      </c>
      <c r="C387" s="37" t="s">
        <v>855</v>
      </c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</row>
    <row r="388" spans="1:39" x14ac:dyDescent="0.25">
      <c r="A388" s="30" t="s">
        <v>11</v>
      </c>
      <c r="B388" s="37" t="s">
        <v>10</v>
      </c>
      <c r="C388" s="37" t="s">
        <v>855</v>
      </c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</row>
    <row r="389" spans="1:39" x14ac:dyDescent="0.25">
      <c r="A389" s="84" t="s">
        <v>587</v>
      </c>
      <c r="B389" s="84" t="s">
        <v>746</v>
      </c>
      <c r="C389" s="84" t="s">
        <v>855</v>
      </c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</row>
    <row r="390" spans="1:39" x14ac:dyDescent="0.25">
      <c r="A390" s="84" t="s">
        <v>96</v>
      </c>
      <c r="B390" s="84" t="s">
        <v>747</v>
      </c>
      <c r="C390" s="84" t="s">
        <v>855</v>
      </c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</row>
    <row r="391" spans="1:39" x14ac:dyDescent="0.25">
      <c r="A391" s="84" t="s">
        <v>90</v>
      </c>
      <c r="B391" s="84" t="s">
        <v>852</v>
      </c>
      <c r="C391" s="84" t="s">
        <v>855</v>
      </c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</row>
    <row r="392" spans="1:39" x14ac:dyDescent="0.25">
      <c r="A392" s="84" t="s">
        <v>92</v>
      </c>
      <c r="B392" s="84" t="s">
        <v>853</v>
      </c>
      <c r="C392" s="84" t="s">
        <v>855</v>
      </c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4"/>
      <c r="AG392" s="84"/>
      <c r="AH392" s="84"/>
      <c r="AI392" s="84"/>
      <c r="AJ392" s="84"/>
      <c r="AK392" s="84"/>
      <c r="AL392" s="84"/>
      <c r="AM392" s="84"/>
    </row>
    <row r="393" spans="1:39" x14ac:dyDescent="0.25">
      <c r="A393" s="30" t="s">
        <v>9</v>
      </c>
      <c r="B393" s="37" t="s">
        <v>8</v>
      </c>
      <c r="C393" s="37" t="s">
        <v>855</v>
      </c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</row>
    <row r="394" spans="1:39" x14ac:dyDescent="0.25">
      <c r="A394" s="33" t="s">
        <v>588</v>
      </c>
      <c r="B394" s="33" t="s">
        <v>748</v>
      </c>
      <c r="C394" s="33" t="s">
        <v>860</v>
      </c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</row>
    <row r="395" spans="1:39" x14ac:dyDescent="0.25">
      <c r="A395" s="34" t="s">
        <v>589</v>
      </c>
      <c r="B395" s="34" t="s">
        <v>240</v>
      </c>
      <c r="C395" s="34" t="s">
        <v>860</v>
      </c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</row>
  </sheetData>
  <mergeCells count="42">
    <mergeCell ref="AC8:AC9"/>
    <mergeCell ref="AD8:AD9"/>
    <mergeCell ref="AE8:AE9"/>
    <mergeCell ref="AF8:AF9"/>
    <mergeCell ref="AG8:AG9"/>
    <mergeCell ref="AB7:AB9"/>
    <mergeCell ref="AC7:AE7"/>
    <mergeCell ref="AF7:AM7"/>
    <mergeCell ref="J8:J9"/>
    <mergeCell ref="K8:K9"/>
    <mergeCell ref="L8:L9"/>
    <mergeCell ref="M8:M9"/>
    <mergeCell ref="N8:N9"/>
    <mergeCell ref="O8:O9"/>
    <mergeCell ref="AH8:AM8"/>
    <mergeCell ref="Q8:Q9"/>
    <mergeCell ref="R8:R9"/>
    <mergeCell ref="S8:S9"/>
    <mergeCell ref="T8:T9"/>
    <mergeCell ref="U8:U9"/>
    <mergeCell ref="V8:AA8"/>
    <mergeCell ref="I7:I9"/>
    <mergeCell ref="J7:O7"/>
    <mergeCell ref="P7:P9"/>
    <mergeCell ref="Q7:S7"/>
    <mergeCell ref="T7:AA7"/>
    <mergeCell ref="A2:AM2"/>
    <mergeCell ref="A3:AM3"/>
    <mergeCell ref="A4:AM4"/>
    <mergeCell ref="A5:AM5"/>
    <mergeCell ref="A6:A9"/>
    <mergeCell ref="B6:B9"/>
    <mergeCell ref="C6:C9"/>
    <mergeCell ref="D6:D9"/>
    <mergeCell ref="E6:G6"/>
    <mergeCell ref="H6:O6"/>
    <mergeCell ref="P6:AA6"/>
    <mergeCell ref="AB6:AM6"/>
    <mergeCell ref="E7:E9"/>
    <mergeCell ref="F7:F9"/>
    <mergeCell ref="G7:G9"/>
    <mergeCell ref="H7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48"/>
  <sheetViews>
    <sheetView workbookViewId="0">
      <selection activeCell="H17" sqref="H17"/>
    </sheetView>
  </sheetViews>
  <sheetFormatPr defaultRowHeight="15.75" x14ac:dyDescent="0.25"/>
  <cols>
    <col min="1" max="1" width="60.7109375" style="54" customWidth="1"/>
    <col min="2" max="2" width="13.85546875" style="64" customWidth="1"/>
    <col min="3" max="3" width="9" style="54" customWidth="1"/>
    <col min="4" max="4" width="15.5703125" style="54" customWidth="1"/>
    <col min="5" max="5" width="14.7109375" style="54" customWidth="1"/>
    <col min="6" max="6" width="9.85546875" style="54" customWidth="1"/>
    <col min="7" max="7" width="11.85546875" style="54" customWidth="1"/>
    <col min="8" max="8" width="19.28515625" style="54" customWidth="1"/>
    <col min="9" max="15" width="11.85546875" style="54" customWidth="1"/>
    <col min="16" max="16" width="20.42578125" style="54" customWidth="1"/>
    <col min="17" max="23" width="11.85546875" style="54" customWidth="1"/>
    <col min="24" max="16384" width="9.140625" style="54"/>
  </cols>
  <sheetData>
    <row r="1" spans="1:36" x14ac:dyDescent="0.25">
      <c r="A1" s="54" t="s">
        <v>807</v>
      </c>
    </row>
    <row r="2" spans="1:36" ht="24" customHeight="1" x14ac:dyDescent="0.25">
      <c r="A2" s="259" t="s">
        <v>808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</row>
    <row r="3" spans="1:36" s="63" customFormat="1" x14ac:dyDescent="0.25">
      <c r="A3" s="260" t="s">
        <v>876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</row>
    <row r="4" spans="1:36" s="63" customFormat="1" x14ac:dyDescent="0.25">
      <c r="A4" s="260" t="s">
        <v>866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</row>
    <row r="5" spans="1:36" x14ac:dyDescent="0.25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</row>
    <row r="6" spans="1:36" x14ac:dyDescent="0.25">
      <c r="A6" s="271" t="s">
        <v>126</v>
      </c>
      <c r="B6" s="274" t="s">
        <v>2</v>
      </c>
      <c r="C6" s="271" t="s">
        <v>399</v>
      </c>
      <c r="D6" s="270" t="s">
        <v>809</v>
      </c>
      <c r="E6" s="270" t="s">
        <v>398</v>
      </c>
      <c r="F6" s="270"/>
      <c r="G6" s="270"/>
      <c r="H6" s="270"/>
      <c r="I6" s="270"/>
      <c r="J6" s="270"/>
      <c r="K6" s="270"/>
      <c r="L6" s="270"/>
      <c r="M6" s="270" t="s">
        <v>397</v>
      </c>
      <c r="N6" s="270"/>
      <c r="O6" s="270"/>
      <c r="P6" s="270"/>
      <c r="Q6" s="270"/>
      <c r="R6" s="270"/>
      <c r="S6" s="270"/>
      <c r="T6" s="270"/>
    </row>
    <row r="7" spans="1:36" x14ac:dyDescent="0.25">
      <c r="A7" s="272"/>
      <c r="B7" s="275"/>
      <c r="C7" s="272"/>
      <c r="D7" s="270"/>
      <c r="E7" s="270" t="s">
        <v>810</v>
      </c>
      <c r="F7" s="270" t="s">
        <v>346</v>
      </c>
      <c r="G7" s="270"/>
      <c r="H7" s="270"/>
      <c r="I7" s="270"/>
      <c r="J7" s="270"/>
      <c r="K7" s="270"/>
      <c r="L7" s="270"/>
      <c r="M7" s="270" t="s">
        <v>811</v>
      </c>
      <c r="N7" s="270" t="s">
        <v>346</v>
      </c>
      <c r="O7" s="270"/>
      <c r="P7" s="270"/>
      <c r="Q7" s="270"/>
      <c r="R7" s="270"/>
      <c r="S7" s="270"/>
      <c r="T7" s="270"/>
    </row>
    <row r="8" spans="1:36" ht="63" x14ac:dyDescent="0.25">
      <c r="A8" s="273"/>
      <c r="B8" s="276"/>
      <c r="C8" s="273"/>
      <c r="D8" s="270"/>
      <c r="E8" s="270"/>
      <c r="F8" s="65" t="s">
        <v>799</v>
      </c>
      <c r="G8" s="65" t="s">
        <v>812</v>
      </c>
      <c r="H8" s="65" t="s">
        <v>813</v>
      </c>
      <c r="I8" s="65" t="s">
        <v>803</v>
      </c>
      <c r="J8" s="65" t="s">
        <v>804</v>
      </c>
      <c r="K8" s="65" t="s">
        <v>814</v>
      </c>
      <c r="L8" s="65" t="s">
        <v>806</v>
      </c>
      <c r="M8" s="270"/>
      <c r="N8" s="65" t="s">
        <v>799</v>
      </c>
      <c r="O8" s="65" t="s">
        <v>812</v>
      </c>
      <c r="P8" s="65" t="s">
        <v>813</v>
      </c>
      <c r="Q8" s="65" t="s">
        <v>803</v>
      </c>
      <c r="R8" s="65" t="s">
        <v>804</v>
      </c>
      <c r="S8" s="65" t="s">
        <v>814</v>
      </c>
      <c r="T8" s="65" t="s">
        <v>806</v>
      </c>
    </row>
    <row r="9" spans="1:36" ht="63" x14ac:dyDescent="0.25">
      <c r="A9" s="66" t="s">
        <v>1</v>
      </c>
      <c r="B9" s="67" t="s">
        <v>0</v>
      </c>
      <c r="C9" s="66" t="s">
        <v>396</v>
      </c>
      <c r="D9" s="66" t="s">
        <v>815</v>
      </c>
      <c r="E9" s="65" t="s">
        <v>816</v>
      </c>
      <c r="F9" s="66">
        <v>3</v>
      </c>
      <c r="G9" s="66">
        <v>4</v>
      </c>
      <c r="H9" s="66">
        <v>5</v>
      </c>
      <c r="I9" s="66">
        <v>6</v>
      </c>
      <c r="J9" s="66">
        <v>7</v>
      </c>
      <c r="K9" s="66">
        <v>8</v>
      </c>
      <c r="L9" s="66">
        <v>9</v>
      </c>
      <c r="M9" s="65" t="s">
        <v>817</v>
      </c>
      <c r="N9" s="66">
        <v>11</v>
      </c>
      <c r="O9" s="66">
        <v>12</v>
      </c>
      <c r="P9" s="66">
        <v>13</v>
      </c>
      <c r="Q9" s="66">
        <v>14</v>
      </c>
      <c r="R9" s="66">
        <v>15</v>
      </c>
      <c r="S9" s="66">
        <v>16</v>
      </c>
      <c r="T9" s="66">
        <v>17</v>
      </c>
    </row>
    <row r="10" spans="1:36" ht="47.25" x14ac:dyDescent="0.25">
      <c r="A10" s="75" t="s">
        <v>818</v>
      </c>
      <c r="B10" s="76" t="s">
        <v>341</v>
      </c>
      <c r="C10" s="157" t="s">
        <v>368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</row>
    <row r="11" spans="1:36" x14ac:dyDescent="0.25">
      <c r="A11" s="77" t="s">
        <v>400</v>
      </c>
      <c r="B11" s="77" t="s">
        <v>395</v>
      </c>
      <c r="C11" s="158" t="s">
        <v>368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</row>
    <row r="12" spans="1:36" x14ac:dyDescent="0.25">
      <c r="A12" s="78" t="s">
        <v>401</v>
      </c>
      <c r="B12" s="79" t="s">
        <v>339</v>
      </c>
      <c r="C12" s="159" t="s">
        <v>368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</row>
    <row r="13" spans="1:36" x14ac:dyDescent="0.25">
      <c r="A13" s="80" t="s">
        <v>377</v>
      </c>
      <c r="B13" s="81" t="s">
        <v>307</v>
      </c>
      <c r="C13" s="167" t="s">
        <v>368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36" x14ac:dyDescent="0.25">
      <c r="A14" s="80" t="s">
        <v>394</v>
      </c>
      <c r="B14" s="81" t="s">
        <v>311</v>
      </c>
      <c r="C14" s="167" t="s">
        <v>368</v>
      </c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</row>
    <row r="15" spans="1:36" x14ac:dyDescent="0.25">
      <c r="A15" s="80" t="s">
        <v>393</v>
      </c>
      <c r="B15" s="81" t="s">
        <v>315</v>
      </c>
      <c r="C15" s="167" t="s">
        <v>368</v>
      </c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</row>
    <row r="16" spans="1:36" x14ac:dyDescent="0.25">
      <c r="A16" s="80" t="s">
        <v>374</v>
      </c>
      <c r="B16" s="81" t="s">
        <v>255</v>
      </c>
      <c r="C16" s="167" t="s">
        <v>368</v>
      </c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</row>
    <row r="17" spans="1:36" x14ac:dyDescent="0.25">
      <c r="A17" s="80" t="s">
        <v>375</v>
      </c>
      <c r="B17" s="81" t="s">
        <v>285</v>
      </c>
      <c r="C17" s="167" t="s">
        <v>368</v>
      </c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</row>
    <row r="18" spans="1:36" x14ac:dyDescent="0.25">
      <c r="A18" s="80" t="s">
        <v>376</v>
      </c>
      <c r="B18" s="81" t="s">
        <v>303</v>
      </c>
      <c r="C18" s="167" t="s">
        <v>368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</row>
    <row r="19" spans="1:36" x14ac:dyDescent="0.25">
      <c r="A19" s="80" t="s">
        <v>248</v>
      </c>
      <c r="B19" s="81" t="s">
        <v>247</v>
      </c>
      <c r="C19" s="167" t="s">
        <v>368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</row>
    <row r="20" spans="1:36" x14ac:dyDescent="0.25">
      <c r="A20" s="80" t="s">
        <v>380</v>
      </c>
      <c r="B20" s="81" t="s">
        <v>321</v>
      </c>
      <c r="C20" s="167" t="s">
        <v>368</v>
      </c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</row>
    <row r="21" spans="1:36" x14ac:dyDescent="0.25">
      <c r="A21" s="80" t="s">
        <v>246</v>
      </c>
      <c r="B21" s="81" t="s">
        <v>245</v>
      </c>
      <c r="C21" s="167" t="s">
        <v>368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</row>
    <row r="22" spans="1:36" x14ac:dyDescent="0.25">
      <c r="A22" s="80" t="s">
        <v>244</v>
      </c>
      <c r="B22" s="81" t="s">
        <v>243</v>
      </c>
      <c r="C22" s="167" t="s">
        <v>368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</row>
    <row r="23" spans="1:36" x14ac:dyDescent="0.25">
      <c r="A23" s="78" t="s">
        <v>402</v>
      </c>
      <c r="B23" s="77" t="s">
        <v>392</v>
      </c>
      <c r="C23" s="158" t="s">
        <v>368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</row>
    <row r="24" spans="1:36" s="139" customFormat="1" x14ac:dyDescent="0.25">
      <c r="A24" s="140" t="s">
        <v>215</v>
      </c>
      <c r="B24" s="141" t="s">
        <v>214</v>
      </c>
      <c r="C24" s="168" t="s">
        <v>368</v>
      </c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</row>
    <row r="25" spans="1:36" x14ac:dyDescent="0.25">
      <c r="A25" s="83" t="s">
        <v>421</v>
      </c>
      <c r="B25" s="84" t="s">
        <v>425</v>
      </c>
      <c r="C25" s="31" t="s">
        <v>368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36" x14ac:dyDescent="0.25">
      <c r="A26" s="83" t="s">
        <v>423</v>
      </c>
      <c r="B26" s="84" t="s">
        <v>426</v>
      </c>
      <c r="C26" s="31" t="s">
        <v>368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36" x14ac:dyDescent="0.25">
      <c r="A27" s="83" t="s">
        <v>422</v>
      </c>
      <c r="B27" s="84" t="s">
        <v>427</v>
      </c>
      <c r="C27" s="31" t="s">
        <v>368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36" x14ac:dyDescent="0.25">
      <c r="A28" s="82" t="s">
        <v>213</v>
      </c>
      <c r="B28" s="81" t="s">
        <v>212</v>
      </c>
      <c r="C28" s="31" t="s">
        <v>368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</row>
    <row r="29" spans="1:36" x14ac:dyDescent="0.25">
      <c r="A29" s="82" t="s">
        <v>391</v>
      </c>
      <c r="B29" s="81" t="s">
        <v>236</v>
      </c>
      <c r="C29" s="31" t="s">
        <v>368</v>
      </c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</row>
    <row r="30" spans="1:36" x14ac:dyDescent="0.25">
      <c r="A30" s="82" t="s">
        <v>390</v>
      </c>
      <c r="B30" s="81" t="s">
        <v>232</v>
      </c>
      <c r="C30" s="31" t="s">
        <v>368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</row>
    <row r="31" spans="1:36" ht="18.75" customHeight="1" x14ac:dyDescent="0.25">
      <c r="A31" s="82" t="s">
        <v>211</v>
      </c>
      <c r="B31" s="81" t="s">
        <v>210</v>
      </c>
      <c r="C31" s="31" t="s">
        <v>368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</row>
    <row r="32" spans="1:36" x14ac:dyDescent="0.25">
      <c r="A32" s="82" t="s">
        <v>371</v>
      </c>
      <c r="B32" s="81" t="s">
        <v>226</v>
      </c>
      <c r="C32" s="31" t="s">
        <v>368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</row>
    <row r="33" spans="1:36" x14ac:dyDescent="0.25">
      <c r="A33" s="82" t="s">
        <v>209</v>
      </c>
      <c r="B33" s="81" t="s">
        <v>208</v>
      </c>
      <c r="C33" s="31" t="s">
        <v>368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</row>
    <row r="34" spans="1:36" x14ac:dyDescent="0.25">
      <c r="A34" s="78" t="s">
        <v>403</v>
      </c>
      <c r="B34" s="77" t="s">
        <v>389</v>
      </c>
      <c r="C34" s="158" t="s">
        <v>368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</row>
    <row r="35" spans="1:36" x14ac:dyDescent="0.25">
      <c r="A35" s="85" t="s">
        <v>404</v>
      </c>
      <c r="B35" s="86" t="s">
        <v>388</v>
      </c>
      <c r="C35" s="162" t="s">
        <v>368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</row>
    <row r="36" spans="1:36" x14ac:dyDescent="0.25">
      <c r="A36" s="156" t="s">
        <v>424</v>
      </c>
      <c r="B36" s="81" t="s">
        <v>202</v>
      </c>
      <c r="C36" s="167" t="s">
        <v>368</v>
      </c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</row>
    <row r="37" spans="1:36" x14ac:dyDescent="0.25">
      <c r="A37" s="82" t="s">
        <v>365</v>
      </c>
      <c r="B37" s="81" t="s">
        <v>195</v>
      </c>
      <c r="C37" s="167" t="s">
        <v>368</v>
      </c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</row>
    <row r="38" spans="1:36" x14ac:dyDescent="0.25">
      <c r="A38" s="82" t="s">
        <v>364</v>
      </c>
      <c r="B38" s="81" t="s">
        <v>191</v>
      </c>
      <c r="C38" s="167" t="s">
        <v>368</v>
      </c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</row>
    <row r="39" spans="1:36" x14ac:dyDescent="0.25">
      <c r="A39" s="82" t="s">
        <v>363</v>
      </c>
      <c r="B39" s="81" t="s">
        <v>187</v>
      </c>
      <c r="C39" s="167" t="s">
        <v>368</v>
      </c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</row>
    <row r="40" spans="1:36" x14ac:dyDescent="0.25">
      <c r="A40" s="87" t="s">
        <v>387</v>
      </c>
      <c r="B40" s="88" t="s">
        <v>776</v>
      </c>
      <c r="C40" s="167" t="s">
        <v>368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36" x14ac:dyDescent="0.25">
      <c r="A41" s="85" t="s">
        <v>405</v>
      </c>
      <c r="B41" s="86" t="s">
        <v>386</v>
      </c>
      <c r="C41" s="162" t="s">
        <v>368</v>
      </c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</row>
    <row r="42" spans="1:36" x14ac:dyDescent="0.25">
      <c r="A42" s="82" t="s">
        <v>360</v>
      </c>
      <c r="B42" s="81" t="s">
        <v>183</v>
      </c>
      <c r="C42" s="167" t="s">
        <v>368</v>
      </c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</row>
    <row r="43" spans="1:36" x14ac:dyDescent="0.25">
      <c r="A43" s="82" t="s">
        <v>359</v>
      </c>
      <c r="B43" s="81" t="s">
        <v>179</v>
      </c>
      <c r="C43" s="167" t="s">
        <v>368</v>
      </c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</row>
    <row r="44" spans="1:36" x14ac:dyDescent="0.25">
      <c r="A44" s="82" t="s">
        <v>358</v>
      </c>
      <c r="B44" s="81" t="s">
        <v>175</v>
      </c>
      <c r="C44" s="167" t="s">
        <v>368</v>
      </c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</row>
    <row r="45" spans="1:36" x14ac:dyDescent="0.25">
      <c r="A45" s="82" t="s">
        <v>172</v>
      </c>
      <c r="B45" s="81" t="s">
        <v>171</v>
      </c>
      <c r="C45" s="167" t="s">
        <v>368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</row>
    <row r="46" spans="1:36" x14ac:dyDescent="0.25">
      <c r="A46" s="82" t="s">
        <v>357</v>
      </c>
      <c r="B46" s="81" t="s">
        <v>167</v>
      </c>
      <c r="C46" s="167" t="s">
        <v>368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</row>
    <row r="47" spans="1:36" x14ac:dyDescent="0.25">
      <c r="A47" s="82" t="s">
        <v>351</v>
      </c>
      <c r="B47" s="81" t="s">
        <v>147</v>
      </c>
      <c r="C47" s="167" t="s">
        <v>368</v>
      </c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</row>
    <row r="48" spans="1:36" x14ac:dyDescent="0.25">
      <c r="A48" s="82" t="s">
        <v>356</v>
      </c>
      <c r="B48" s="81" t="s">
        <v>161</v>
      </c>
      <c r="C48" s="167" t="s">
        <v>368</v>
      </c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</row>
    <row r="49" spans="1:36" x14ac:dyDescent="0.25">
      <c r="A49" s="82" t="s">
        <v>355</v>
      </c>
      <c r="B49" s="81" t="s">
        <v>157</v>
      </c>
      <c r="C49" s="167" t="s">
        <v>368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</row>
    <row r="50" spans="1:36" x14ac:dyDescent="0.25">
      <c r="A50" s="87" t="s">
        <v>385</v>
      </c>
      <c r="B50" s="88" t="s">
        <v>777</v>
      </c>
      <c r="C50" s="167" t="s">
        <v>368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1:36" x14ac:dyDescent="0.25">
      <c r="A51" s="85" t="s">
        <v>410</v>
      </c>
      <c r="B51" s="86" t="s">
        <v>384</v>
      </c>
      <c r="C51" s="162" t="s">
        <v>368</v>
      </c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</row>
    <row r="52" spans="1:36" x14ac:dyDescent="0.25">
      <c r="A52" s="82" t="s">
        <v>383</v>
      </c>
      <c r="B52" s="81" t="s">
        <v>143</v>
      </c>
      <c r="C52" s="167" t="s">
        <v>368</v>
      </c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</row>
    <row r="53" spans="1:36" x14ac:dyDescent="0.25">
      <c r="A53" s="82" t="s">
        <v>142</v>
      </c>
      <c r="B53" s="81" t="s">
        <v>141</v>
      </c>
      <c r="C53" s="167" t="s">
        <v>368</v>
      </c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</row>
    <row r="54" spans="1:36" x14ac:dyDescent="0.25">
      <c r="A54" s="82" t="s">
        <v>140</v>
      </c>
      <c r="B54" s="81" t="s">
        <v>139</v>
      </c>
      <c r="C54" s="167" t="s">
        <v>368</v>
      </c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</row>
    <row r="55" spans="1:36" x14ac:dyDescent="0.25">
      <c r="A55" s="82" t="s">
        <v>138</v>
      </c>
      <c r="B55" s="81" t="s">
        <v>137</v>
      </c>
      <c r="C55" s="167" t="s">
        <v>368</v>
      </c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</row>
    <row r="56" spans="1:36" x14ac:dyDescent="0.25">
      <c r="A56" s="82" t="s">
        <v>128</v>
      </c>
      <c r="B56" s="89" t="s">
        <v>127</v>
      </c>
      <c r="C56" s="167" t="s">
        <v>368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1:36" x14ac:dyDescent="0.25">
      <c r="A57" s="77" t="s">
        <v>406</v>
      </c>
      <c r="B57" s="77" t="s">
        <v>382</v>
      </c>
      <c r="C57" s="158" t="s">
        <v>368</v>
      </c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</row>
    <row r="58" spans="1:36" x14ac:dyDescent="0.25">
      <c r="A58" s="78" t="s">
        <v>407</v>
      </c>
      <c r="B58" s="77" t="s">
        <v>381</v>
      </c>
      <c r="C58" s="158" t="s">
        <v>368</v>
      </c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</row>
    <row r="59" spans="1:36" x14ac:dyDescent="0.25">
      <c r="A59" s="90" t="s">
        <v>338</v>
      </c>
      <c r="B59" s="81" t="s">
        <v>337</v>
      </c>
      <c r="C59" s="167" t="s">
        <v>368</v>
      </c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</row>
    <row r="60" spans="1:36" x14ac:dyDescent="0.25">
      <c r="A60" s="82" t="s">
        <v>336</v>
      </c>
      <c r="B60" s="81" t="s">
        <v>335</v>
      </c>
      <c r="C60" s="167" t="s">
        <v>368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</row>
    <row r="61" spans="1:36" x14ac:dyDescent="0.25">
      <c r="A61" s="82" t="s">
        <v>334</v>
      </c>
      <c r="B61" s="81" t="s">
        <v>333</v>
      </c>
      <c r="C61" s="167" t="s">
        <v>368</v>
      </c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</row>
    <row r="62" spans="1:36" x14ac:dyDescent="0.25">
      <c r="A62" s="82" t="s">
        <v>332</v>
      </c>
      <c r="B62" s="81" t="s">
        <v>331</v>
      </c>
      <c r="C62" s="167" t="s">
        <v>368</v>
      </c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</row>
    <row r="63" spans="1:36" x14ac:dyDescent="0.25">
      <c r="A63" s="82" t="s">
        <v>330</v>
      </c>
      <c r="B63" s="81" t="s">
        <v>329</v>
      </c>
      <c r="C63" s="167" t="s">
        <v>368</v>
      </c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</row>
    <row r="64" spans="1:36" x14ac:dyDescent="0.25">
      <c r="A64" s="82" t="s">
        <v>328</v>
      </c>
      <c r="B64" s="81" t="s">
        <v>327</v>
      </c>
      <c r="C64" s="167" t="s">
        <v>368</v>
      </c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</row>
    <row r="65" spans="1:20" x14ac:dyDescent="0.25">
      <c r="A65" s="82" t="s">
        <v>326</v>
      </c>
      <c r="B65" s="81" t="s">
        <v>325</v>
      </c>
      <c r="C65" s="167" t="s">
        <v>368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</row>
    <row r="66" spans="1:20" x14ac:dyDescent="0.25">
      <c r="A66" s="82" t="s">
        <v>324</v>
      </c>
      <c r="B66" s="81" t="s">
        <v>323</v>
      </c>
      <c r="C66" s="167" t="s">
        <v>368</v>
      </c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</row>
    <row r="67" spans="1:20" s="139" customFormat="1" x14ac:dyDescent="0.25">
      <c r="A67" s="140" t="s">
        <v>380</v>
      </c>
      <c r="B67" s="141" t="s">
        <v>319</v>
      </c>
      <c r="C67" s="168" t="s">
        <v>368</v>
      </c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</row>
    <row r="68" spans="1:20" x14ac:dyDescent="0.25">
      <c r="A68" s="84" t="s">
        <v>428</v>
      </c>
      <c r="B68" s="84" t="s">
        <v>429</v>
      </c>
      <c r="C68" s="31" t="s">
        <v>368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1:20" x14ac:dyDescent="0.25">
      <c r="A69" s="84" t="s">
        <v>430</v>
      </c>
      <c r="B69" s="84" t="s">
        <v>431</v>
      </c>
      <c r="C69" s="31" t="s">
        <v>368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</row>
    <row r="70" spans="1:20" x14ac:dyDescent="0.25">
      <c r="A70" s="90" t="s">
        <v>318</v>
      </c>
      <c r="B70" s="81" t="s">
        <v>317</v>
      </c>
      <c r="C70" s="31" t="s">
        <v>368</v>
      </c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</row>
    <row r="71" spans="1:20" x14ac:dyDescent="0.25">
      <c r="A71" s="82" t="s">
        <v>379</v>
      </c>
      <c r="B71" s="81" t="s">
        <v>313</v>
      </c>
      <c r="C71" s="31" t="s">
        <v>368</v>
      </c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</row>
    <row r="72" spans="1:20" x14ac:dyDescent="0.25">
      <c r="A72" s="82" t="s">
        <v>378</v>
      </c>
      <c r="B72" s="81" t="s">
        <v>309</v>
      </c>
      <c r="C72" s="31" t="s">
        <v>368</v>
      </c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</row>
    <row r="73" spans="1:20" x14ac:dyDescent="0.25">
      <c r="A73" s="82" t="s">
        <v>377</v>
      </c>
      <c r="B73" s="81" t="s">
        <v>305</v>
      </c>
      <c r="C73" s="31" t="s">
        <v>368</v>
      </c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</row>
    <row r="74" spans="1:20" x14ac:dyDescent="0.25">
      <c r="A74" s="82" t="s">
        <v>376</v>
      </c>
      <c r="B74" s="81" t="s">
        <v>301</v>
      </c>
      <c r="C74" s="31" t="s">
        <v>368</v>
      </c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</row>
    <row r="75" spans="1:20" x14ac:dyDescent="0.25">
      <c r="A75" s="82" t="s">
        <v>300</v>
      </c>
      <c r="B75" s="81" t="s">
        <v>299</v>
      </c>
      <c r="C75" s="31" t="s">
        <v>368</v>
      </c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</row>
    <row r="76" spans="1:20" x14ac:dyDescent="0.25">
      <c r="A76" s="82" t="s">
        <v>298</v>
      </c>
      <c r="B76" s="81" t="s">
        <v>297</v>
      </c>
      <c r="C76" s="31" t="s">
        <v>368</v>
      </c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</row>
    <row r="77" spans="1:20" x14ac:dyDescent="0.25">
      <c r="A77" s="90" t="s">
        <v>296</v>
      </c>
      <c r="B77" s="81" t="s">
        <v>295</v>
      </c>
      <c r="C77" s="31" t="s">
        <v>368</v>
      </c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</row>
    <row r="78" spans="1:20" x14ac:dyDescent="0.25">
      <c r="A78" s="82" t="s">
        <v>294</v>
      </c>
      <c r="B78" s="81" t="s">
        <v>293</v>
      </c>
      <c r="C78" s="31" t="s">
        <v>368</v>
      </c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</row>
    <row r="79" spans="1:20" x14ac:dyDescent="0.25">
      <c r="A79" s="82" t="s">
        <v>292</v>
      </c>
      <c r="B79" s="81" t="s">
        <v>291</v>
      </c>
      <c r="C79" s="31" t="s">
        <v>368</v>
      </c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</row>
    <row r="80" spans="1:20" x14ac:dyDescent="0.25">
      <c r="A80" s="82" t="s">
        <v>290</v>
      </c>
      <c r="B80" s="81" t="s">
        <v>289</v>
      </c>
      <c r="C80" s="31" t="s">
        <v>368</v>
      </c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</row>
    <row r="81" spans="1:36" x14ac:dyDescent="0.25">
      <c r="A81" s="82" t="s">
        <v>288</v>
      </c>
      <c r="B81" s="81" t="s">
        <v>287</v>
      </c>
      <c r="C81" s="31" t="s">
        <v>368</v>
      </c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</row>
    <row r="82" spans="1:36" x14ac:dyDescent="0.25">
      <c r="A82" s="82" t="s">
        <v>375</v>
      </c>
      <c r="B82" s="81" t="s">
        <v>283</v>
      </c>
      <c r="C82" s="31" t="s">
        <v>368</v>
      </c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</row>
    <row r="83" spans="1:36" x14ac:dyDescent="0.25">
      <c r="A83" s="82" t="s">
        <v>282</v>
      </c>
      <c r="B83" s="81" t="s">
        <v>281</v>
      </c>
      <c r="C83" s="31" t="s">
        <v>368</v>
      </c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</row>
    <row r="84" spans="1:36" x14ac:dyDescent="0.25">
      <c r="A84" s="82" t="s">
        <v>280</v>
      </c>
      <c r="B84" s="81" t="s">
        <v>279</v>
      </c>
      <c r="C84" s="31" t="s">
        <v>368</v>
      </c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</row>
    <row r="85" spans="1:36" x14ac:dyDescent="0.25">
      <c r="A85" s="82" t="s">
        <v>278</v>
      </c>
      <c r="B85" s="81" t="s">
        <v>277</v>
      </c>
      <c r="C85" s="31" t="s">
        <v>368</v>
      </c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</row>
    <row r="86" spans="1:36" x14ac:dyDescent="0.25">
      <c r="A86" s="82" t="s">
        <v>276</v>
      </c>
      <c r="B86" s="81" t="s">
        <v>275</v>
      </c>
      <c r="C86" s="31" t="s">
        <v>368</v>
      </c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</row>
    <row r="87" spans="1:36" x14ac:dyDescent="0.25">
      <c r="A87" s="82" t="s">
        <v>274</v>
      </c>
      <c r="B87" s="81" t="s">
        <v>273</v>
      </c>
      <c r="C87" s="31" t="s">
        <v>368</v>
      </c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</row>
    <row r="88" spans="1:36" x14ac:dyDescent="0.25">
      <c r="A88" s="82" t="s">
        <v>272</v>
      </c>
      <c r="B88" s="81" t="s">
        <v>271</v>
      </c>
      <c r="C88" s="31" t="s">
        <v>368</v>
      </c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</row>
    <row r="89" spans="1:36" x14ac:dyDescent="0.25">
      <c r="A89" s="82" t="s">
        <v>270</v>
      </c>
      <c r="B89" s="81" t="s">
        <v>269</v>
      </c>
      <c r="C89" s="31" t="s">
        <v>368</v>
      </c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</row>
    <row r="90" spans="1:36" x14ac:dyDescent="0.25">
      <c r="A90" s="82" t="s">
        <v>268</v>
      </c>
      <c r="B90" s="81" t="s">
        <v>267</v>
      </c>
      <c r="C90" s="31" t="s">
        <v>368</v>
      </c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</row>
    <row r="91" spans="1:36" x14ac:dyDescent="0.25">
      <c r="A91" s="82" t="s">
        <v>266</v>
      </c>
      <c r="B91" s="89" t="s">
        <v>420</v>
      </c>
      <c r="C91" s="31" t="s">
        <v>368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1:36" x14ac:dyDescent="0.25">
      <c r="A92" s="82" t="s">
        <v>265</v>
      </c>
      <c r="B92" s="89" t="s">
        <v>418</v>
      </c>
      <c r="C92" s="31" t="s">
        <v>368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1:36" x14ac:dyDescent="0.25">
      <c r="A93" s="82" t="s">
        <v>264</v>
      </c>
      <c r="B93" s="81" t="s">
        <v>263</v>
      </c>
      <c r="C93" s="31" t="s">
        <v>368</v>
      </c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</row>
    <row r="94" spans="1:36" x14ac:dyDescent="0.25">
      <c r="A94" s="82" t="s">
        <v>262</v>
      </c>
      <c r="B94" s="81" t="s">
        <v>261</v>
      </c>
      <c r="C94" s="31" t="s">
        <v>368</v>
      </c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</row>
    <row r="95" spans="1:36" x14ac:dyDescent="0.25">
      <c r="A95" s="82" t="s">
        <v>260</v>
      </c>
      <c r="B95" s="81" t="s">
        <v>259</v>
      </c>
      <c r="C95" s="31" t="s">
        <v>368</v>
      </c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</row>
    <row r="96" spans="1:36" x14ac:dyDescent="0.25">
      <c r="A96" s="82" t="s">
        <v>258</v>
      </c>
      <c r="B96" s="81" t="s">
        <v>257</v>
      </c>
      <c r="C96" s="31" t="s">
        <v>368</v>
      </c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</row>
    <row r="97" spans="1:36" x14ac:dyDescent="0.25">
      <c r="A97" s="82" t="s">
        <v>374</v>
      </c>
      <c r="B97" s="81" t="s">
        <v>253</v>
      </c>
      <c r="C97" s="31" t="s">
        <v>368</v>
      </c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</row>
    <row r="98" spans="1:36" x14ac:dyDescent="0.25">
      <c r="A98" s="82" t="s">
        <v>252</v>
      </c>
      <c r="B98" s="81" t="s">
        <v>251</v>
      </c>
      <c r="C98" s="31" t="s">
        <v>368</v>
      </c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</row>
    <row r="99" spans="1:36" x14ac:dyDescent="0.25">
      <c r="A99" s="82" t="s">
        <v>250</v>
      </c>
      <c r="B99" s="81" t="s">
        <v>249</v>
      </c>
      <c r="C99" s="31" t="s">
        <v>368</v>
      </c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</row>
    <row r="100" spans="1:36" x14ac:dyDescent="0.25">
      <c r="A100" s="91" t="s">
        <v>432</v>
      </c>
      <c r="B100" s="91" t="s">
        <v>433</v>
      </c>
      <c r="C100" s="31" t="s">
        <v>368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</row>
    <row r="101" spans="1:36" x14ac:dyDescent="0.25">
      <c r="A101" s="91" t="s">
        <v>434</v>
      </c>
      <c r="B101" s="91" t="s">
        <v>435</v>
      </c>
      <c r="C101" s="31" t="s">
        <v>368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</row>
    <row r="102" spans="1:36" x14ac:dyDescent="0.25">
      <c r="A102" s="91" t="s">
        <v>436</v>
      </c>
      <c r="B102" s="91" t="s">
        <v>437</v>
      </c>
      <c r="C102" s="31" t="s">
        <v>368</v>
      </c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</row>
    <row r="103" spans="1:36" x14ac:dyDescent="0.25">
      <c r="A103" s="91" t="s">
        <v>438</v>
      </c>
      <c r="B103" s="91" t="s">
        <v>439</v>
      </c>
      <c r="C103" s="31" t="s">
        <v>368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</row>
    <row r="104" spans="1:36" x14ac:dyDescent="0.25">
      <c r="A104" s="82" t="s">
        <v>242</v>
      </c>
      <c r="B104" s="81" t="s">
        <v>241</v>
      </c>
      <c r="C104" s="31" t="s">
        <v>368</v>
      </c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</row>
    <row r="105" spans="1:36" x14ac:dyDescent="0.25">
      <c r="A105" s="78" t="s">
        <v>408</v>
      </c>
      <c r="B105" s="78" t="s">
        <v>238</v>
      </c>
      <c r="C105" s="163" t="s">
        <v>368</v>
      </c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</row>
    <row r="106" spans="1:36" x14ac:dyDescent="0.25">
      <c r="A106" s="82" t="s">
        <v>373</v>
      </c>
      <c r="B106" s="81" t="s">
        <v>234</v>
      </c>
      <c r="C106" s="167" t="s">
        <v>368</v>
      </c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</row>
    <row r="107" spans="1:36" x14ac:dyDescent="0.25">
      <c r="A107" s="82" t="s">
        <v>372</v>
      </c>
      <c r="B107" s="81" t="s">
        <v>230</v>
      </c>
      <c r="C107" s="167" t="s">
        <v>368</v>
      </c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</row>
    <row r="108" spans="1:36" x14ac:dyDescent="0.25">
      <c r="A108" s="82" t="s">
        <v>229</v>
      </c>
      <c r="B108" s="81" t="s">
        <v>228</v>
      </c>
      <c r="C108" s="167" t="s">
        <v>368</v>
      </c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</row>
    <row r="109" spans="1:36" x14ac:dyDescent="0.25">
      <c r="A109" s="82" t="s">
        <v>371</v>
      </c>
      <c r="B109" s="81" t="s">
        <v>224</v>
      </c>
      <c r="C109" s="167" t="s">
        <v>368</v>
      </c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</row>
    <row r="110" spans="1:36" x14ac:dyDescent="0.25">
      <c r="A110" s="90" t="s">
        <v>223</v>
      </c>
      <c r="B110" s="81" t="s">
        <v>222</v>
      </c>
      <c r="C110" s="167" t="s">
        <v>368</v>
      </c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</row>
    <row r="111" spans="1:36" x14ac:dyDescent="0.25">
      <c r="A111" s="82" t="s">
        <v>221</v>
      </c>
      <c r="B111" s="81" t="s">
        <v>220</v>
      </c>
      <c r="C111" s="167" t="s">
        <v>368</v>
      </c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</row>
    <row r="112" spans="1:36" x14ac:dyDescent="0.25">
      <c r="A112" s="82" t="s">
        <v>219</v>
      </c>
      <c r="B112" s="81" t="s">
        <v>218</v>
      </c>
      <c r="C112" s="167" t="s">
        <v>368</v>
      </c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</row>
    <row r="113" spans="1:36" x14ac:dyDescent="0.25">
      <c r="A113" s="82" t="s">
        <v>217</v>
      </c>
      <c r="B113" s="81" t="s">
        <v>216</v>
      </c>
      <c r="C113" s="167" t="s">
        <v>368</v>
      </c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</row>
    <row r="114" spans="1:36" x14ac:dyDescent="0.25">
      <c r="A114" s="82" t="s">
        <v>207</v>
      </c>
      <c r="B114" s="81" t="s">
        <v>206</v>
      </c>
      <c r="C114" s="167" t="s">
        <v>368</v>
      </c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</row>
    <row r="115" spans="1:36" x14ac:dyDescent="0.25">
      <c r="A115" s="78" t="s">
        <v>370</v>
      </c>
      <c r="B115" s="78" t="s">
        <v>369</v>
      </c>
      <c r="C115" s="163" t="s">
        <v>368</v>
      </c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</row>
    <row r="116" spans="1:36" x14ac:dyDescent="0.25">
      <c r="A116" s="85" t="s">
        <v>411</v>
      </c>
      <c r="B116" s="85" t="s">
        <v>367</v>
      </c>
      <c r="C116" s="164" t="s">
        <v>368</v>
      </c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</row>
    <row r="117" spans="1:36" s="139" customFormat="1" x14ac:dyDescent="0.25">
      <c r="A117" s="140" t="s">
        <v>366</v>
      </c>
      <c r="B117" s="141" t="s">
        <v>200</v>
      </c>
      <c r="C117" s="168" t="s">
        <v>368</v>
      </c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</row>
    <row r="118" spans="1:36" x14ac:dyDescent="0.25">
      <c r="A118" s="82" t="s">
        <v>440</v>
      </c>
      <c r="B118" s="81" t="s">
        <v>199</v>
      </c>
      <c r="C118" s="167" t="s">
        <v>368</v>
      </c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</row>
    <row r="119" spans="1:36" x14ac:dyDescent="0.25">
      <c r="A119" s="82" t="s">
        <v>198</v>
      </c>
      <c r="B119" s="81" t="s">
        <v>197</v>
      </c>
      <c r="C119" s="167" t="s">
        <v>368</v>
      </c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</row>
    <row r="120" spans="1:36" x14ac:dyDescent="0.25">
      <c r="A120" s="82" t="s">
        <v>365</v>
      </c>
      <c r="B120" s="81" t="s">
        <v>193</v>
      </c>
      <c r="C120" s="167" t="s">
        <v>368</v>
      </c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</row>
    <row r="121" spans="1:36" x14ac:dyDescent="0.25">
      <c r="A121" s="82" t="s">
        <v>364</v>
      </c>
      <c r="B121" s="81" t="s">
        <v>189</v>
      </c>
      <c r="C121" s="167" t="s">
        <v>368</v>
      </c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</row>
    <row r="122" spans="1:36" x14ac:dyDescent="0.25">
      <c r="A122" s="82" t="s">
        <v>363</v>
      </c>
      <c r="B122" s="81" t="s">
        <v>185</v>
      </c>
      <c r="C122" s="167" t="s">
        <v>368</v>
      </c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</row>
    <row r="123" spans="1:36" x14ac:dyDescent="0.25">
      <c r="A123" s="87" t="s">
        <v>362</v>
      </c>
      <c r="B123" s="81" t="s">
        <v>856</v>
      </c>
      <c r="C123" s="167" t="s">
        <v>368</v>
      </c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</row>
    <row r="124" spans="1:36" x14ac:dyDescent="0.25">
      <c r="A124" s="85" t="s">
        <v>409</v>
      </c>
      <c r="B124" s="85" t="s">
        <v>361</v>
      </c>
      <c r="C124" s="164" t="s">
        <v>368</v>
      </c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</row>
    <row r="125" spans="1:36" x14ac:dyDescent="0.25">
      <c r="A125" s="82" t="s">
        <v>360</v>
      </c>
      <c r="B125" s="81" t="s">
        <v>181</v>
      </c>
      <c r="C125" s="167" t="s">
        <v>368</v>
      </c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</row>
    <row r="126" spans="1:36" x14ac:dyDescent="0.25">
      <c r="A126" s="82" t="s">
        <v>359</v>
      </c>
      <c r="B126" s="81" t="s">
        <v>177</v>
      </c>
      <c r="C126" s="167" t="s">
        <v>368</v>
      </c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</row>
    <row r="127" spans="1:36" x14ac:dyDescent="0.25">
      <c r="A127" s="82" t="s">
        <v>358</v>
      </c>
      <c r="B127" s="81" t="s">
        <v>173</v>
      </c>
      <c r="C127" s="167" t="s">
        <v>368</v>
      </c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</row>
    <row r="128" spans="1:36" x14ac:dyDescent="0.25">
      <c r="A128" s="82" t="s">
        <v>170</v>
      </c>
      <c r="B128" s="81" t="s">
        <v>169</v>
      </c>
      <c r="C128" s="167" t="s">
        <v>368</v>
      </c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</row>
    <row r="129" spans="1:36" x14ac:dyDescent="0.25">
      <c r="A129" s="82" t="s">
        <v>357</v>
      </c>
      <c r="B129" s="81" t="s">
        <v>165</v>
      </c>
      <c r="C129" s="167" t="s">
        <v>368</v>
      </c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</row>
    <row r="130" spans="1:36" x14ac:dyDescent="0.25">
      <c r="A130" s="82" t="s">
        <v>164</v>
      </c>
      <c r="B130" s="81" t="s">
        <v>163</v>
      </c>
      <c r="C130" s="167" t="s">
        <v>368</v>
      </c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</row>
    <row r="131" spans="1:36" x14ac:dyDescent="0.25">
      <c r="A131" s="82" t="s">
        <v>356</v>
      </c>
      <c r="B131" s="81" t="s">
        <v>159</v>
      </c>
      <c r="C131" s="167" t="s">
        <v>368</v>
      </c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</row>
    <row r="132" spans="1:36" x14ac:dyDescent="0.25">
      <c r="A132" s="82" t="s">
        <v>355</v>
      </c>
      <c r="B132" s="81" t="s">
        <v>155</v>
      </c>
      <c r="C132" s="167" t="s">
        <v>368</v>
      </c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</row>
    <row r="133" spans="1:36" x14ac:dyDescent="0.25">
      <c r="A133" s="87" t="s">
        <v>354</v>
      </c>
      <c r="B133" s="81" t="s">
        <v>858</v>
      </c>
      <c r="C133" s="167" t="s">
        <v>368</v>
      </c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</row>
    <row r="134" spans="1:36" x14ac:dyDescent="0.25">
      <c r="A134" s="85" t="s">
        <v>353</v>
      </c>
      <c r="B134" s="92" t="s">
        <v>352</v>
      </c>
      <c r="C134" s="162" t="s">
        <v>368</v>
      </c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</row>
    <row r="135" spans="1:36" x14ac:dyDescent="0.25">
      <c r="A135" s="82" t="s">
        <v>154</v>
      </c>
      <c r="B135" s="93" t="s">
        <v>153</v>
      </c>
      <c r="C135" s="169" t="s">
        <v>368</v>
      </c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</row>
    <row r="136" spans="1:36" x14ac:dyDescent="0.25">
      <c r="A136" s="82" t="s">
        <v>152</v>
      </c>
      <c r="B136" s="93" t="s">
        <v>151</v>
      </c>
      <c r="C136" s="169" t="s">
        <v>368</v>
      </c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</row>
    <row r="137" spans="1:36" x14ac:dyDescent="0.25">
      <c r="A137" s="82" t="s">
        <v>351</v>
      </c>
      <c r="B137" s="93" t="s">
        <v>145</v>
      </c>
      <c r="C137" s="169" t="s">
        <v>368</v>
      </c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</row>
    <row r="138" spans="1:36" x14ac:dyDescent="0.25">
      <c r="A138" s="82" t="s">
        <v>136</v>
      </c>
      <c r="B138" s="93" t="s">
        <v>135</v>
      </c>
      <c r="C138" s="169" t="s">
        <v>368</v>
      </c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</row>
    <row r="139" spans="1:36" x14ac:dyDescent="0.25">
      <c r="A139" s="82" t="s">
        <v>134</v>
      </c>
      <c r="B139" s="93" t="s">
        <v>133</v>
      </c>
      <c r="C139" s="169" t="s">
        <v>368</v>
      </c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</row>
    <row r="140" spans="1:36" x14ac:dyDescent="0.25">
      <c r="A140" s="82" t="s">
        <v>132</v>
      </c>
      <c r="B140" s="93" t="s">
        <v>131</v>
      </c>
      <c r="C140" s="169" t="s">
        <v>368</v>
      </c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</row>
    <row r="141" spans="1:36" x14ac:dyDescent="0.25">
      <c r="A141" s="82" t="s">
        <v>130</v>
      </c>
      <c r="B141" s="93" t="s">
        <v>129</v>
      </c>
      <c r="C141" s="169" t="s">
        <v>368</v>
      </c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</row>
    <row r="142" spans="1:36" x14ac:dyDescent="0.25">
      <c r="A142" s="80" t="s">
        <v>86</v>
      </c>
      <c r="B142" s="93" t="s">
        <v>85</v>
      </c>
      <c r="C142" s="169" t="s">
        <v>368</v>
      </c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</row>
    <row r="143" spans="1:36" x14ac:dyDescent="0.25">
      <c r="A143" s="71" t="s">
        <v>819</v>
      </c>
      <c r="B143" s="72" t="s">
        <v>820</v>
      </c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</row>
    <row r="144" spans="1:36" x14ac:dyDescent="0.25">
      <c r="A144" s="73" t="s">
        <v>415</v>
      </c>
      <c r="B144" s="155" t="s">
        <v>789</v>
      </c>
      <c r="C144" s="155" t="s">
        <v>368</v>
      </c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</row>
    <row r="145" spans="1:36" x14ac:dyDescent="0.25">
      <c r="A145" s="73" t="s">
        <v>350</v>
      </c>
      <c r="B145" s="155" t="s">
        <v>790</v>
      </c>
      <c r="C145" s="155" t="s">
        <v>349</v>
      </c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</row>
    <row r="146" spans="1:36" x14ac:dyDescent="0.25">
      <c r="A146" s="71" t="s">
        <v>821</v>
      </c>
      <c r="B146" s="72" t="s">
        <v>820</v>
      </c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</row>
    <row r="147" spans="1:36" x14ac:dyDescent="0.25">
      <c r="A147" s="73" t="s">
        <v>412</v>
      </c>
      <c r="B147" s="74" t="s">
        <v>822</v>
      </c>
      <c r="C147" s="74" t="s">
        <v>348</v>
      </c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</row>
    <row r="148" spans="1:36" x14ac:dyDescent="0.25">
      <c r="A148" s="73" t="s">
        <v>413</v>
      </c>
      <c r="B148" s="74" t="s">
        <v>823</v>
      </c>
      <c r="C148" s="74" t="s">
        <v>347</v>
      </c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</row>
  </sheetData>
  <mergeCells count="14">
    <mergeCell ref="E7:E8"/>
    <mergeCell ref="F7:L7"/>
    <mergeCell ref="M7:M8"/>
    <mergeCell ref="N7:T7"/>
    <mergeCell ref="A2:W2"/>
    <mergeCell ref="A3:W3"/>
    <mergeCell ref="A4:W4"/>
    <mergeCell ref="A5:W5"/>
    <mergeCell ref="A6:A8"/>
    <mergeCell ref="B6:B8"/>
    <mergeCell ref="C6:C8"/>
    <mergeCell ref="D6:D8"/>
    <mergeCell ref="E6:L6"/>
    <mergeCell ref="M6:T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57"/>
  <sheetViews>
    <sheetView workbookViewId="0">
      <selection activeCell="H17" sqref="H17"/>
    </sheetView>
  </sheetViews>
  <sheetFormatPr defaultRowHeight="15.75" x14ac:dyDescent="0.25"/>
  <cols>
    <col min="1" max="1" width="55" style="54" customWidth="1"/>
    <col min="2" max="2" width="18" style="64" customWidth="1"/>
    <col min="3" max="3" width="12.28515625" style="54" customWidth="1"/>
    <col min="4" max="19" width="11.85546875" style="54" customWidth="1"/>
    <col min="20" max="16384" width="9.140625" style="54"/>
  </cols>
  <sheetData>
    <row r="1" spans="1:36" x14ac:dyDescent="0.25">
      <c r="A1" s="54" t="s">
        <v>824</v>
      </c>
    </row>
    <row r="2" spans="1:36" ht="38.25" customHeight="1" x14ac:dyDescent="0.25">
      <c r="A2" s="259" t="s">
        <v>825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94"/>
    </row>
    <row r="3" spans="1:36" s="63" customFormat="1" x14ac:dyDescent="0.25">
      <c r="A3" s="260" t="s">
        <v>877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173"/>
    </row>
    <row r="4" spans="1:36" s="63" customFormat="1" x14ac:dyDescent="0.25">
      <c r="A4" s="260" t="s">
        <v>874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173"/>
    </row>
    <row r="5" spans="1:36" x14ac:dyDescent="0.25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</row>
    <row r="6" spans="1:36" x14ac:dyDescent="0.25">
      <c r="A6" s="270" t="s">
        <v>126</v>
      </c>
      <c r="B6" s="270" t="s">
        <v>2</v>
      </c>
      <c r="C6" s="270" t="s">
        <v>826</v>
      </c>
      <c r="D6" s="278" t="s">
        <v>346</v>
      </c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80"/>
    </row>
    <row r="7" spans="1:36" x14ac:dyDescent="0.25">
      <c r="A7" s="270"/>
      <c r="B7" s="270"/>
      <c r="C7" s="270"/>
      <c r="D7" s="270" t="s">
        <v>827</v>
      </c>
      <c r="E7" s="270"/>
      <c r="F7" s="270"/>
      <c r="G7" s="270"/>
      <c r="H7" s="270"/>
      <c r="I7" s="270"/>
      <c r="J7" s="270"/>
      <c r="K7" s="270"/>
      <c r="L7" s="270" t="s">
        <v>828</v>
      </c>
      <c r="M7" s="270"/>
      <c r="N7" s="270"/>
      <c r="O7" s="270"/>
      <c r="P7" s="270"/>
      <c r="Q7" s="270"/>
      <c r="R7" s="270"/>
      <c r="S7" s="270"/>
    </row>
    <row r="8" spans="1:36" ht="63" x14ac:dyDescent="0.25">
      <c r="A8" s="270"/>
      <c r="B8" s="270"/>
      <c r="C8" s="270"/>
      <c r="D8" s="95" t="s">
        <v>829</v>
      </c>
      <c r="E8" s="65" t="s">
        <v>799</v>
      </c>
      <c r="F8" s="65" t="s">
        <v>812</v>
      </c>
      <c r="G8" s="65" t="s">
        <v>813</v>
      </c>
      <c r="H8" s="65" t="s">
        <v>803</v>
      </c>
      <c r="I8" s="65" t="s">
        <v>804</v>
      </c>
      <c r="J8" s="65" t="s">
        <v>814</v>
      </c>
      <c r="K8" s="65" t="s">
        <v>806</v>
      </c>
      <c r="L8" s="95" t="s">
        <v>830</v>
      </c>
      <c r="M8" s="65" t="s">
        <v>799</v>
      </c>
      <c r="N8" s="65" t="s">
        <v>812</v>
      </c>
      <c r="O8" s="65" t="s">
        <v>813</v>
      </c>
      <c r="P8" s="65" t="s">
        <v>803</v>
      </c>
      <c r="Q8" s="65" t="s">
        <v>804</v>
      </c>
      <c r="R8" s="65" t="s">
        <v>814</v>
      </c>
      <c r="S8" s="65" t="s">
        <v>806</v>
      </c>
    </row>
    <row r="9" spans="1:36" x14ac:dyDescent="0.25">
      <c r="A9" s="96" t="s">
        <v>1</v>
      </c>
      <c r="B9" s="96" t="s">
        <v>0</v>
      </c>
      <c r="C9" s="96">
        <v>1</v>
      </c>
      <c r="D9" s="96">
        <v>2</v>
      </c>
      <c r="E9" s="96">
        <v>3</v>
      </c>
      <c r="F9" s="96">
        <v>4</v>
      </c>
      <c r="G9" s="96">
        <v>5</v>
      </c>
      <c r="H9" s="96">
        <v>6</v>
      </c>
      <c r="I9" s="96">
        <v>7</v>
      </c>
      <c r="J9" s="96">
        <v>8</v>
      </c>
      <c r="K9" s="96">
        <v>9</v>
      </c>
      <c r="L9" s="96">
        <v>10</v>
      </c>
      <c r="M9" s="96">
        <v>11</v>
      </c>
      <c r="N9" s="96">
        <v>12</v>
      </c>
      <c r="O9" s="96">
        <v>13</v>
      </c>
      <c r="P9" s="96">
        <v>14</v>
      </c>
      <c r="Q9" s="96">
        <v>15</v>
      </c>
      <c r="R9" s="96">
        <v>16</v>
      </c>
      <c r="S9" s="96">
        <v>17</v>
      </c>
    </row>
    <row r="10" spans="1:36" ht="17.25" customHeight="1" x14ac:dyDescent="0.25">
      <c r="A10" s="97" t="s">
        <v>345</v>
      </c>
      <c r="B10" s="98" t="s">
        <v>341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</row>
    <row r="11" spans="1:36" ht="17.25" customHeight="1" x14ac:dyDescent="0.25">
      <c r="A11" s="99" t="s">
        <v>344</v>
      </c>
      <c r="B11" s="100" t="s">
        <v>339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</row>
    <row r="12" spans="1:36" ht="17.25" customHeight="1" x14ac:dyDescent="0.25">
      <c r="A12" s="101" t="s">
        <v>338</v>
      </c>
      <c r="B12" s="102" t="s">
        <v>337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1:36" ht="17.25" customHeight="1" x14ac:dyDescent="0.25">
      <c r="A13" s="87" t="s">
        <v>336</v>
      </c>
      <c r="B13" s="102" t="s">
        <v>335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1:36" ht="17.25" customHeight="1" x14ac:dyDescent="0.25">
      <c r="A14" s="87" t="s">
        <v>334</v>
      </c>
      <c r="B14" s="102" t="s">
        <v>333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1:36" ht="17.25" customHeight="1" x14ac:dyDescent="0.25">
      <c r="A15" s="87" t="s">
        <v>332</v>
      </c>
      <c r="B15" s="102" t="s">
        <v>331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1:36" ht="17.25" customHeight="1" x14ac:dyDescent="0.25">
      <c r="A16" s="87" t="s">
        <v>330</v>
      </c>
      <c r="B16" s="102" t="s">
        <v>329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spans="1:19" x14ac:dyDescent="0.25">
      <c r="A17" s="87" t="s">
        <v>328</v>
      </c>
      <c r="B17" s="102" t="s">
        <v>327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spans="1:19" x14ac:dyDescent="0.25">
      <c r="A18" s="87" t="s">
        <v>326</v>
      </c>
      <c r="B18" s="102" t="s">
        <v>325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1:19" x14ac:dyDescent="0.25">
      <c r="A19" s="87" t="s">
        <v>324</v>
      </c>
      <c r="B19" s="102" t="s">
        <v>323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pans="1:19" x14ac:dyDescent="0.25">
      <c r="A20" s="87" t="s">
        <v>322</v>
      </c>
      <c r="B20" s="81" t="s">
        <v>321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1:19" s="139" customFormat="1" x14ac:dyDescent="0.25">
      <c r="A21" s="137" t="s">
        <v>320</v>
      </c>
      <c r="B21" s="138" t="s">
        <v>319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</row>
    <row r="22" spans="1:19" x14ac:dyDescent="0.25">
      <c r="A22" s="84" t="s">
        <v>428</v>
      </c>
      <c r="B22" s="84" t="s">
        <v>429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</row>
    <row r="23" spans="1:19" x14ac:dyDescent="0.25">
      <c r="A23" s="84" t="s">
        <v>430</v>
      </c>
      <c r="B23" s="84" t="s">
        <v>431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1:19" x14ac:dyDescent="0.25">
      <c r="A24" s="101" t="s">
        <v>318</v>
      </c>
      <c r="B24" s="102" t="s">
        <v>317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1:19" x14ac:dyDescent="0.25">
      <c r="A25" s="87" t="s">
        <v>316</v>
      </c>
      <c r="B25" s="81" t="s">
        <v>315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1:19" x14ac:dyDescent="0.25">
      <c r="A26" s="87" t="s">
        <v>314</v>
      </c>
      <c r="B26" s="102" t="s">
        <v>313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1:19" x14ac:dyDescent="0.25">
      <c r="A27" s="87" t="s">
        <v>312</v>
      </c>
      <c r="B27" s="81" t="s">
        <v>311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1:19" x14ac:dyDescent="0.25">
      <c r="A28" s="87" t="s">
        <v>310</v>
      </c>
      <c r="B28" s="102" t="s">
        <v>309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1:19" x14ac:dyDescent="0.25">
      <c r="A29" s="87" t="s">
        <v>308</v>
      </c>
      <c r="B29" s="81" t="s">
        <v>307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1:19" x14ac:dyDescent="0.25">
      <c r="A30" s="87" t="s">
        <v>306</v>
      </c>
      <c r="B30" s="102" t="s">
        <v>305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1:19" x14ac:dyDescent="0.25">
      <c r="A31" s="87" t="s">
        <v>304</v>
      </c>
      <c r="B31" s="81" t="s">
        <v>303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1:19" x14ac:dyDescent="0.25">
      <c r="A32" s="87" t="s">
        <v>302</v>
      </c>
      <c r="B32" s="102" t="s">
        <v>301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1:19" x14ac:dyDescent="0.25">
      <c r="A33" s="87" t="s">
        <v>300</v>
      </c>
      <c r="B33" s="102" t="s">
        <v>299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1:19" x14ac:dyDescent="0.25">
      <c r="A34" s="87" t="s">
        <v>298</v>
      </c>
      <c r="B34" s="102" t="s">
        <v>297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1:19" x14ac:dyDescent="0.25">
      <c r="A35" s="101" t="s">
        <v>296</v>
      </c>
      <c r="B35" s="102" t="s">
        <v>295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1:19" x14ac:dyDescent="0.25">
      <c r="A36" s="87" t="s">
        <v>294</v>
      </c>
      <c r="B36" s="102" t="s">
        <v>293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x14ac:dyDescent="0.25">
      <c r="A37" s="87" t="s">
        <v>292</v>
      </c>
      <c r="B37" s="102" t="s">
        <v>291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1:19" x14ac:dyDescent="0.25">
      <c r="A38" s="87" t="s">
        <v>290</v>
      </c>
      <c r="B38" s="102" t="s">
        <v>289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1:19" x14ac:dyDescent="0.25">
      <c r="A39" s="87" t="s">
        <v>288</v>
      </c>
      <c r="B39" s="102" t="s">
        <v>287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1:19" x14ac:dyDescent="0.25">
      <c r="A40" s="87" t="s">
        <v>286</v>
      </c>
      <c r="B40" s="81" t="s">
        <v>285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1:19" x14ac:dyDescent="0.25">
      <c r="A41" s="87" t="s">
        <v>284</v>
      </c>
      <c r="B41" s="102" t="s">
        <v>283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1:19" x14ac:dyDescent="0.25">
      <c r="A42" s="87" t="s">
        <v>282</v>
      </c>
      <c r="B42" s="102" t="s">
        <v>281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1:19" x14ac:dyDescent="0.25">
      <c r="A43" s="87" t="s">
        <v>280</v>
      </c>
      <c r="B43" s="102" t="s">
        <v>279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1:19" x14ac:dyDescent="0.25">
      <c r="A44" s="87" t="s">
        <v>278</v>
      </c>
      <c r="B44" s="102" t="s">
        <v>277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1:19" x14ac:dyDescent="0.25">
      <c r="A45" s="87" t="s">
        <v>276</v>
      </c>
      <c r="B45" s="102" t="s">
        <v>275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1:19" x14ac:dyDescent="0.25">
      <c r="A46" s="87" t="s">
        <v>274</v>
      </c>
      <c r="B46" s="102" t="s">
        <v>273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1:19" x14ac:dyDescent="0.25">
      <c r="A47" s="87" t="s">
        <v>272</v>
      </c>
      <c r="B47" s="102" t="s">
        <v>271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1:19" x14ac:dyDescent="0.25">
      <c r="A48" s="87" t="s">
        <v>270</v>
      </c>
      <c r="B48" s="102" t="s">
        <v>269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1:36" ht="17.25" customHeight="1" x14ac:dyDescent="0.25">
      <c r="A49" s="87" t="s">
        <v>268</v>
      </c>
      <c r="B49" s="102" t="s">
        <v>267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1:36" ht="17.25" customHeight="1" x14ac:dyDescent="0.25">
      <c r="A50" s="87" t="s">
        <v>266</v>
      </c>
      <c r="B50" s="102" t="s">
        <v>420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1:36" ht="17.25" customHeight="1" x14ac:dyDescent="0.25">
      <c r="A51" s="87" t="s">
        <v>265</v>
      </c>
      <c r="B51" s="102" t="s">
        <v>418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1:36" ht="17.25" customHeight="1" x14ac:dyDescent="0.25">
      <c r="A52" s="87" t="s">
        <v>264</v>
      </c>
      <c r="B52" s="102" t="s">
        <v>263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1:36" ht="17.25" customHeight="1" x14ac:dyDescent="0.25">
      <c r="A53" s="87" t="s">
        <v>262</v>
      </c>
      <c r="B53" s="102" t="s">
        <v>261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1:36" ht="17.25" customHeight="1" x14ac:dyDescent="0.25">
      <c r="A54" s="87" t="s">
        <v>260</v>
      </c>
      <c r="B54" s="102" t="s">
        <v>259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1:36" ht="17.25" customHeight="1" x14ac:dyDescent="0.25">
      <c r="A55" s="87" t="s">
        <v>258</v>
      </c>
      <c r="B55" s="102" t="s">
        <v>257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1:36" ht="17.25" customHeight="1" x14ac:dyDescent="0.25">
      <c r="A56" s="87" t="s">
        <v>256</v>
      </c>
      <c r="B56" s="81" t="s">
        <v>255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1:36" ht="17.25" customHeight="1" x14ac:dyDescent="0.25">
      <c r="A57" s="87" t="s">
        <v>254</v>
      </c>
      <c r="B57" s="102" t="s">
        <v>253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1:36" ht="17.25" customHeight="1" x14ac:dyDescent="0.25">
      <c r="A58" s="87" t="s">
        <v>252</v>
      </c>
      <c r="B58" s="102" t="s">
        <v>251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1:36" ht="17.25" customHeight="1" x14ac:dyDescent="0.25">
      <c r="A59" s="87" t="s">
        <v>250</v>
      </c>
      <c r="B59" s="102" t="s">
        <v>249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1:36" ht="17.25" customHeight="1" x14ac:dyDescent="0.25">
      <c r="A60" s="103" t="s">
        <v>248</v>
      </c>
      <c r="B60" s="102" t="s">
        <v>247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1:36" ht="17.25" customHeight="1" x14ac:dyDescent="0.25">
      <c r="A61" s="103" t="s">
        <v>246</v>
      </c>
      <c r="B61" s="102" t="s">
        <v>245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1:36" ht="17.25" customHeight="1" x14ac:dyDescent="0.25">
      <c r="A62" s="91" t="s">
        <v>432</v>
      </c>
      <c r="B62" s="91" t="s">
        <v>433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1:36" ht="17.25" customHeight="1" x14ac:dyDescent="0.25">
      <c r="A63" s="91" t="s">
        <v>434</v>
      </c>
      <c r="B63" s="91" t="s">
        <v>435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</row>
    <row r="64" spans="1:36" ht="17.25" customHeight="1" x14ac:dyDescent="0.25">
      <c r="A64" s="91" t="s">
        <v>436</v>
      </c>
      <c r="B64" s="91" t="s">
        <v>437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1:36" ht="17.25" customHeight="1" x14ac:dyDescent="0.25">
      <c r="A65" s="91" t="s">
        <v>438</v>
      </c>
      <c r="B65" s="91" t="s">
        <v>439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1:36" ht="17.25" customHeight="1" x14ac:dyDescent="0.25">
      <c r="A66" s="103" t="s">
        <v>244</v>
      </c>
      <c r="B66" s="102" t="s">
        <v>243</v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1:36" ht="17.25" customHeight="1" x14ac:dyDescent="0.25">
      <c r="A67" s="104" t="s">
        <v>242</v>
      </c>
      <c r="B67" s="105" t="s">
        <v>241</v>
      </c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</row>
    <row r="68" spans="1:36" ht="17.25" customHeight="1" x14ac:dyDescent="0.25">
      <c r="A68" s="106" t="s">
        <v>831</v>
      </c>
      <c r="B68" s="105" t="s">
        <v>240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</row>
    <row r="69" spans="1:36" ht="17.25" customHeight="1" x14ac:dyDescent="0.25">
      <c r="A69" s="107" t="s">
        <v>343</v>
      </c>
      <c r="B69" s="108" t="s">
        <v>238</v>
      </c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62"/>
    </row>
    <row r="70" spans="1:36" ht="17.25" customHeight="1" x14ac:dyDescent="0.25">
      <c r="A70" s="104" t="s">
        <v>237</v>
      </c>
      <c r="B70" s="109" t="s">
        <v>236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</row>
    <row r="71" spans="1:36" ht="17.25" customHeight="1" x14ac:dyDescent="0.25">
      <c r="A71" s="104" t="s">
        <v>235</v>
      </c>
      <c r="B71" s="105" t="s">
        <v>234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</row>
    <row r="72" spans="1:36" ht="17.25" customHeight="1" x14ac:dyDescent="0.25">
      <c r="A72" s="104" t="s">
        <v>233</v>
      </c>
      <c r="B72" s="109" t="s">
        <v>232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</row>
    <row r="73" spans="1:36" ht="17.25" customHeight="1" x14ac:dyDescent="0.25">
      <c r="A73" s="104" t="s">
        <v>231</v>
      </c>
      <c r="B73" s="105" t="s">
        <v>230</v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</row>
    <row r="74" spans="1:36" ht="17.25" customHeight="1" x14ac:dyDescent="0.25">
      <c r="A74" s="104" t="s">
        <v>229</v>
      </c>
      <c r="B74" s="105" t="s">
        <v>228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</row>
    <row r="75" spans="1:36" ht="17.25" customHeight="1" x14ac:dyDescent="0.25">
      <c r="A75" s="104" t="s">
        <v>227</v>
      </c>
      <c r="B75" s="109" t="s">
        <v>226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</row>
    <row r="76" spans="1:36" ht="17.25" customHeight="1" x14ac:dyDescent="0.25">
      <c r="A76" s="104" t="s">
        <v>225</v>
      </c>
      <c r="B76" s="105" t="s">
        <v>224</v>
      </c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</row>
    <row r="77" spans="1:36" ht="17.25" customHeight="1" x14ac:dyDescent="0.25">
      <c r="A77" s="110" t="s">
        <v>223</v>
      </c>
      <c r="B77" s="105" t="s">
        <v>222</v>
      </c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</row>
    <row r="78" spans="1:36" ht="17.25" customHeight="1" x14ac:dyDescent="0.25">
      <c r="A78" s="104" t="s">
        <v>221</v>
      </c>
      <c r="B78" s="105" t="s">
        <v>220</v>
      </c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</row>
    <row r="79" spans="1:36" ht="17.25" customHeight="1" x14ac:dyDescent="0.25">
      <c r="A79" s="104" t="s">
        <v>219</v>
      </c>
      <c r="B79" s="105" t="s">
        <v>218</v>
      </c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</row>
    <row r="80" spans="1:36" ht="17.25" customHeight="1" x14ac:dyDescent="0.25">
      <c r="A80" s="104" t="s">
        <v>217</v>
      </c>
      <c r="B80" s="105" t="s">
        <v>216</v>
      </c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</row>
    <row r="81" spans="1:20" s="139" customFormat="1" x14ac:dyDescent="0.25">
      <c r="A81" s="137" t="s">
        <v>215</v>
      </c>
      <c r="B81" s="138" t="s">
        <v>214</v>
      </c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</row>
    <row r="82" spans="1:20" x14ac:dyDescent="0.25">
      <c r="A82" s="111" t="s">
        <v>421</v>
      </c>
      <c r="B82" s="84" t="s">
        <v>425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</row>
    <row r="83" spans="1:20" x14ac:dyDescent="0.25">
      <c r="A83" s="111" t="s">
        <v>423</v>
      </c>
      <c r="B83" s="84" t="s">
        <v>426</v>
      </c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</row>
    <row r="84" spans="1:20" x14ac:dyDescent="0.25">
      <c r="A84" s="111" t="s">
        <v>422</v>
      </c>
      <c r="B84" s="84" t="s">
        <v>427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</row>
    <row r="85" spans="1:20" x14ac:dyDescent="0.25">
      <c r="A85" s="104" t="s">
        <v>213</v>
      </c>
      <c r="B85" s="105" t="s">
        <v>212</v>
      </c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</row>
    <row r="86" spans="1:20" x14ac:dyDescent="0.25">
      <c r="A86" s="104" t="s">
        <v>211</v>
      </c>
      <c r="B86" s="105" t="s">
        <v>210</v>
      </c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</row>
    <row r="87" spans="1:20" x14ac:dyDescent="0.25">
      <c r="A87" s="104" t="s">
        <v>209</v>
      </c>
      <c r="B87" s="105" t="s">
        <v>208</v>
      </c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</row>
    <row r="88" spans="1:20" x14ac:dyDescent="0.25">
      <c r="A88" s="104" t="s">
        <v>207</v>
      </c>
      <c r="B88" s="105" t="s">
        <v>206</v>
      </c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</row>
    <row r="89" spans="1:20" x14ac:dyDescent="0.25">
      <c r="A89" s="112" t="s">
        <v>342</v>
      </c>
      <c r="B89" s="113" t="s">
        <v>204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62"/>
    </row>
    <row r="90" spans="1:20" x14ac:dyDescent="0.25">
      <c r="A90" s="104" t="s">
        <v>203</v>
      </c>
      <c r="B90" s="105" t="s">
        <v>202</v>
      </c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</row>
    <row r="91" spans="1:20" s="139" customFormat="1" x14ac:dyDescent="0.25">
      <c r="A91" s="137" t="s">
        <v>201</v>
      </c>
      <c r="B91" s="138" t="s">
        <v>200</v>
      </c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</row>
    <row r="92" spans="1:20" x14ac:dyDescent="0.25">
      <c r="A92" s="114" t="s">
        <v>440</v>
      </c>
      <c r="B92" s="105" t="s">
        <v>199</v>
      </c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</row>
    <row r="93" spans="1:20" x14ac:dyDescent="0.25">
      <c r="A93" s="104" t="s">
        <v>198</v>
      </c>
      <c r="B93" s="105" t="s">
        <v>197</v>
      </c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</row>
    <row r="94" spans="1:20" x14ac:dyDescent="0.25">
      <c r="A94" s="104" t="s">
        <v>196</v>
      </c>
      <c r="B94" s="105" t="s">
        <v>195</v>
      </c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</row>
    <row r="95" spans="1:20" x14ac:dyDescent="0.25">
      <c r="A95" s="104" t="s">
        <v>194</v>
      </c>
      <c r="B95" s="105" t="s">
        <v>193</v>
      </c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</row>
    <row r="96" spans="1:20" x14ac:dyDescent="0.25">
      <c r="A96" s="104" t="s">
        <v>192</v>
      </c>
      <c r="B96" s="105" t="s">
        <v>191</v>
      </c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</row>
    <row r="97" spans="1:19" x14ac:dyDescent="0.25">
      <c r="A97" s="104" t="s">
        <v>190</v>
      </c>
      <c r="B97" s="105" t="s">
        <v>189</v>
      </c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</row>
    <row r="98" spans="1:19" x14ac:dyDescent="0.25">
      <c r="A98" s="104" t="s">
        <v>188</v>
      </c>
      <c r="B98" s="105" t="s">
        <v>187</v>
      </c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</row>
    <row r="99" spans="1:19" x14ac:dyDescent="0.25">
      <c r="A99" s="104" t="s">
        <v>186</v>
      </c>
      <c r="B99" s="105" t="s">
        <v>185</v>
      </c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</row>
    <row r="100" spans="1:19" x14ac:dyDescent="0.25">
      <c r="A100" s="104" t="s">
        <v>184</v>
      </c>
      <c r="B100" s="105" t="s">
        <v>183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</row>
    <row r="101" spans="1:19" x14ac:dyDescent="0.25">
      <c r="A101" s="104" t="s">
        <v>182</v>
      </c>
      <c r="B101" s="105" t="s">
        <v>181</v>
      </c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</row>
    <row r="102" spans="1:19" x14ac:dyDescent="0.25">
      <c r="A102" s="104" t="s">
        <v>180</v>
      </c>
      <c r="B102" s="105" t="s">
        <v>179</v>
      </c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</row>
    <row r="103" spans="1:19" x14ac:dyDescent="0.25">
      <c r="A103" s="104" t="s">
        <v>178</v>
      </c>
      <c r="B103" s="105" t="s">
        <v>177</v>
      </c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</row>
    <row r="104" spans="1:19" x14ac:dyDescent="0.25">
      <c r="A104" s="104" t="s">
        <v>176</v>
      </c>
      <c r="B104" s="105" t="s">
        <v>175</v>
      </c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</row>
    <row r="105" spans="1:19" x14ac:dyDescent="0.25">
      <c r="A105" s="104" t="s">
        <v>174</v>
      </c>
      <c r="B105" s="105" t="s">
        <v>173</v>
      </c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</row>
    <row r="106" spans="1:19" x14ac:dyDescent="0.25">
      <c r="A106" s="104" t="s">
        <v>172</v>
      </c>
      <c r="B106" s="105" t="s">
        <v>171</v>
      </c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</row>
    <row r="107" spans="1:19" x14ac:dyDescent="0.25">
      <c r="A107" s="104" t="s">
        <v>170</v>
      </c>
      <c r="B107" s="105" t="s">
        <v>169</v>
      </c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</row>
    <row r="108" spans="1:19" x14ac:dyDescent="0.25">
      <c r="A108" s="104" t="s">
        <v>168</v>
      </c>
      <c r="B108" s="105" t="s">
        <v>167</v>
      </c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</row>
    <row r="109" spans="1:19" x14ac:dyDescent="0.25">
      <c r="A109" s="104" t="s">
        <v>166</v>
      </c>
      <c r="B109" s="105" t="s">
        <v>165</v>
      </c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</row>
    <row r="110" spans="1:19" x14ac:dyDescent="0.25">
      <c r="A110" s="104" t="s">
        <v>164</v>
      </c>
      <c r="B110" s="105" t="s">
        <v>163</v>
      </c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</row>
    <row r="111" spans="1:19" x14ac:dyDescent="0.25">
      <c r="A111" s="104" t="s">
        <v>162</v>
      </c>
      <c r="B111" s="105" t="s">
        <v>161</v>
      </c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1:19" x14ac:dyDescent="0.25">
      <c r="A112" s="104" t="s">
        <v>160</v>
      </c>
      <c r="B112" s="105" t="s">
        <v>159</v>
      </c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1:36" ht="17.25" customHeight="1" x14ac:dyDescent="0.25">
      <c r="A113" s="104" t="s">
        <v>158</v>
      </c>
      <c r="B113" s="105" t="s">
        <v>157</v>
      </c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1:36" ht="17.25" customHeight="1" x14ac:dyDescent="0.25">
      <c r="A114" s="104" t="s">
        <v>156</v>
      </c>
      <c r="B114" s="105" t="s">
        <v>155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1:36" ht="17.25" customHeight="1" x14ac:dyDescent="0.25">
      <c r="A115" s="104" t="s">
        <v>154</v>
      </c>
      <c r="B115" s="115" t="s">
        <v>153</v>
      </c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</row>
    <row r="116" spans="1:36" ht="17.25" customHeight="1" x14ac:dyDescent="0.25">
      <c r="A116" s="104" t="s">
        <v>152</v>
      </c>
      <c r="B116" s="115" t="s">
        <v>151</v>
      </c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</row>
    <row r="117" spans="1:36" ht="17.25" customHeight="1" x14ac:dyDescent="0.25">
      <c r="A117" s="104" t="s">
        <v>150</v>
      </c>
      <c r="B117" s="115" t="s">
        <v>149</v>
      </c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</row>
    <row r="118" spans="1:36" ht="17.25" customHeight="1" x14ac:dyDescent="0.25">
      <c r="A118" s="104" t="s">
        <v>148</v>
      </c>
      <c r="B118" s="105" t="s">
        <v>147</v>
      </c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1:36" ht="17.25" customHeight="1" x14ac:dyDescent="0.25">
      <c r="A119" s="104" t="s">
        <v>146</v>
      </c>
      <c r="B119" s="115" t="s">
        <v>145</v>
      </c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</row>
    <row r="120" spans="1:36" ht="17.25" customHeight="1" x14ac:dyDescent="0.25">
      <c r="A120" s="104" t="s">
        <v>144</v>
      </c>
      <c r="B120" s="105" t="s">
        <v>143</v>
      </c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1:36" ht="17.25" customHeight="1" x14ac:dyDescent="0.25">
      <c r="A121" s="104" t="s">
        <v>142</v>
      </c>
      <c r="B121" s="105" t="s">
        <v>141</v>
      </c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</row>
    <row r="122" spans="1:36" ht="17.25" customHeight="1" x14ac:dyDescent="0.25">
      <c r="A122" s="104" t="s">
        <v>140</v>
      </c>
      <c r="B122" s="105" t="s">
        <v>139</v>
      </c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</row>
    <row r="123" spans="1:36" ht="17.25" customHeight="1" x14ac:dyDescent="0.25">
      <c r="A123" s="104" t="s">
        <v>138</v>
      </c>
      <c r="B123" s="105" t="s">
        <v>137</v>
      </c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1:36" ht="17.25" customHeight="1" x14ac:dyDescent="0.25">
      <c r="A124" s="104" t="s">
        <v>136</v>
      </c>
      <c r="B124" s="115" t="s">
        <v>135</v>
      </c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</row>
    <row r="125" spans="1:36" ht="17.25" customHeight="1" x14ac:dyDescent="0.25">
      <c r="A125" s="104" t="s">
        <v>134</v>
      </c>
      <c r="B125" s="115" t="s">
        <v>133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</row>
    <row r="126" spans="1:36" ht="17.25" customHeight="1" x14ac:dyDescent="0.25">
      <c r="A126" s="104" t="s">
        <v>132</v>
      </c>
      <c r="B126" s="115" t="s">
        <v>131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</row>
    <row r="127" spans="1:36" ht="17.25" customHeight="1" x14ac:dyDescent="0.25">
      <c r="A127" s="104" t="s">
        <v>130</v>
      </c>
      <c r="B127" s="115" t="s">
        <v>129</v>
      </c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</row>
    <row r="128" spans="1:36" s="171" customFormat="1" ht="17.25" customHeight="1" x14ac:dyDescent="0.25">
      <c r="A128" s="111" t="s">
        <v>570</v>
      </c>
      <c r="B128" s="111" t="s">
        <v>868</v>
      </c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</row>
    <row r="129" spans="1:20" s="171" customFormat="1" ht="17.25" customHeight="1" x14ac:dyDescent="0.25">
      <c r="A129" s="111" t="s">
        <v>572</v>
      </c>
      <c r="B129" s="111" t="s">
        <v>869</v>
      </c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</row>
    <row r="130" spans="1:20" ht="17.25" customHeight="1" x14ac:dyDescent="0.25">
      <c r="A130" s="104" t="s">
        <v>128</v>
      </c>
      <c r="B130" s="105" t="s">
        <v>127</v>
      </c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1:20" s="171" customFormat="1" ht="17.25" customHeight="1" x14ac:dyDescent="0.25">
      <c r="A131" s="111" t="s">
        <v>577</v>
      </c>
      <c r="B131" s="172" t="s">
        <v>856</v>
      </c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</row>
    <row r="132" spans="1:20" s="171" customFormat="1" ht="17.25" customHeight="1" x14ac:dyDescent="0.25">
      <c r="A132" s="111" t="s">
        <v>857</v>
      </c>
      <c r="B132" s="172" t="s">
        <v>858</v>
      </c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</row>
    <row r="133" spans="1:20" x14ac:dyDescent="0.25">
      <c r="A133" s="106" t="s">
        <v>86</v>
      </c>
      <c r="B133" s="115" t="s">
        <v>85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</row>
    <row r="134" spans="1:20" x14ac:dyDescent="0.25">
      <c r="A134" s="113" t="s">
        <v>791</v>
      </c>
      <c r="B134" s="116" t="s">
        <v>341</v>
      </c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62"/>
    </row>
    <row r="135" spans="1:20" x14ac:dyDescent="0.25">
      <c r="A135" s="112" t="s">
        <v>340</v>
      </c>
      <c r="B135" s="113" t="s">
        <v>339</v>
      </c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62"/>
    </row>
    <row r="136" spans="1:20" x14ac:dyDescent="0.25">
      <c r="A136" s="110" t="s">
        <v>338</v>
      </c>
      <c r="B136" s="105" t="s">
        <v>337</v>
      </c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1:20" x14ac:dyDescent="0.25">
      <c r="A137" s="104" t="s">
        <v>336</v>
      </c>
      <c r="B137" s="105" t="s">
        <v>335</v>
      </c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1:20" x14ac:dyDescent="0.25">
      <c r="A138" s="104" t="s">
        <v>334</v>
      </c>
      <c r="B138" s="105" t="s">
        <v>333</v>
      </c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1:20" x14ac:dyDescent="0.25">
      <c r="A139" s="104" t="s">
        <v>332</v>
      </c>
      <c r="B139" s="105" t="s">
        <v>331</v>
      </c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1:20" x14ac:dyDescent="0.25">
      <c r="A140" s="104" t="s">
        <v>330</v>
      </c>
      <c r="B140" s="105" t="s">
        <v>329</v>
      </c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1:20" x14ac:dyDescent="0.25">
      <c r="A141" s="104" t="s">
        <v>328</v>
      </c>
      <c r="B141" s="105" t="s">
        <v>327</v>
      </c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1:20" x14ac:dyDescent="0.25">
      <c r="A142" s="104" t="s">
        <v>326</v>
      </c>
      <c r="B142" s="105" t="s">
        <v>325</v>
      </c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1:20" x14ac:dyDescent="0.25">
      <c r="A143" s="104" t="s">
        <v>324</v>
      </c>
      <c r="B143" s="105" t="s">
        <v>323</v>
      </c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1:20" x14ac:dyDescent="0.25">
      <c r="A144" s="104" t="s">
        <v>322</v>
      </c>
      <c r="B144" s="109" t="s">
        <v>321</v>
      </c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</row>
    <row r="145" spans="1:19" s="139" customFormat="1" x14ac:dyDescent="0.25">
      <c r="A145" s="137" t="s">
        <v>320</v>
      </c>
      <c r="B145" s="138" t="s">
        <v>319</v>
      </c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</row>
    <row r="146" spans="1:19" x14ac:dyDescent="0.25">
      <c r="A146" s="84" t="s">
        <v>428</v>
      </c>
      <c r="B146" s="84" t="s">
        <v>429</v>
      </c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</row>
    <row r="147" spans="1:19" x14ac:dyDescent="0.25">
      <c r="A147" s="84" t="s">
        <v>430</v>
      </c>
      <c r="B147" s="84" t="s">
        <v>431</v>
      </c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</row>
    <row r="148" spans="1:19" x14ac:dyDescent="0.25">
      <c r="A148" s="110" t="s">
        <v>318</v>
      </c>
      <c r="B148" s="105" t="s">
        <v>317</v>
      </c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1:19" x14ac:dyDescent="0.25">
      <c r="A149" s="104" t="s">
        <v>316</v>
      </c>
      <c r="B149" s="109" t="s">
        <v>315</v>
      </c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</row>
    <row r="150" spans="1:19" x14ac:dyDescent="0.25">
      <c r="A150" s="104" t="s">
        <v>314</v>
      </c>
      <c r="B150" s="105" t="s">
        <v>313</v>
      </c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1:19" x14ac:dyDescent="0.25">
      <c r="A151" s="104" t="s">
        <v>312</v>
      </c>
      <c r="B151" s="109" t="s">
        <v>311</v>
      </c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</row>
    <row r="152" spans="1:19" x14ac:dyDescent="0.25">
      <c r="A152" s="104" t="s">
        <v>310</v>
      </c>
      <c r="B152" s="105" t="s">
        <v>309</v>
      </c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1:19" x14ac:dyDescent="0.25">
      <c r="A153" s="104" t="s">
        <v>308</v>
      </c>
      <c r="B153" s="109" t="s">
        <v>307</v>
      </c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</row>
    <row r="154" spans="1:19" x14ac:dyDescent="0.25">
      <c r="A154" s="104" t="s">
        <v>306</v>
      </c>
      <c r="B154" s="105" t="s">
        <v>305</v>
      </c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1:19" x14ac:dyDescent="0.25">
      <c r="A155" s="104" t="s">
        <v>304</v>
      </c>
      <c r="B155" s="109" t="s">
        <v>303</v>
      </c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</row>
    <row r="156" spans="1:19" x14ac:dyDescent="0.25">
      <c r="A156" s="104" t="s">
        <v>302</v>
      </c>
      <c r="B156" s="105" t="s">
        <v>301</v>
      </c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1:19" x14ac:dyDescent="0.25">
      <c r="A157" s="104" t="s">
        <v>300</v>
      </c>
      <c r="B157" s="105" t="s">
        <v>299</v>
      </c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1:19" x14ac:dyDescent="0.25">
      <c r="A158" s="104" t="s">
        <v>298</v>
      </c>
      <c r="B158" s="105" t="s">
        <v>297</v>
      </c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1:19" x14ac:dyDescent="0.25">
      <c r="A159" s="110" t="s">
        <v>296</v>
      </c>
      <c r="B159" s="105" t="s">
        <v>295</v>
      </c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1:19" x14ac:dyDescent="0.25">
      <c r="A160" s="104" t="s">
        <v>294</v>
      </c>
      <c r="B160" s="105" t="s">
        <v>293</v>
      </c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1:19" x14ac:dyDescent="0.25">
      <c r="A161" s="104" t="s">
        <v>292</v>
      </c>
      <c r="B161" s="105" t="s">
        <v>291</v>
      </c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1:19" x14ac:dyDescent="0.25">
      <c r="A162" s="104" t="s">
        <v>290</v>
      </c>
      <c r="B162" s="105" t="s">
        <v>289</v>
      </c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1:19" x14ac:dyDescent="0.25">
      <c r="A163" s="104" t="s">
        <v>288</v>
      </c>
      <c r="B163" s="105" t="s">
        <v>287</v>
      </c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1:19" x14ac:dyDescent="0.25">
      <c r="A164" s="104" t="s">
        <v>286</v>
      </c>
      <c r="B164" s="109" t="s">
        <v>285</v>
      </c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</row>
    <row r="165" spans="1:19" ht="17.25" customHeight="1" x14ac:dyDescent="0.25">
      <c r="A165" s="104" t="s">
        <v>284</v>
      </c>
      <c r="B165" s="105" t="s">
        <v>283</v>
      </c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1:19" ht="17.25" customHeight="1" x14ac:dyDescent="0.25">
      <c r="A166" s="104" t="s">
        <v>282</v>
      </c>
      <c r="B166" s="105" t="s">
        <v>281</v>
      </c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1:19" ht="17.25" customHeight="1" x14ac:dyDescent="0.25">
      <c r="A167" s="104" t="s">
        <v>280</v>
      </c>
      <c r="B167" s="105" t="s">
        <v>279</v>
      </c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1:19" ht="17.25" customHeight="1" x14ac:dyDescent="0.25">
      <c r="A168" s="104" t="s">
        <v>278</v>
      </c>
      <c r="B168" s="105" t="s">
        <v>277</v>
      </c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1:19" ht="17.25" customHeight="1" x14ac:dyDescent="0.25">
      <c r="A169" s="104" t="s">
        <v>276</v>
      </c>
      <c r="B169" s="105" t="s">
        <v>275</v>
      </c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1:19" ht="17.25" customHeight="1" x14ac:dyDescent="0.25">
      <c r="A170" s="104" t="s">
        <v>274</v>
      </c>
      <c r="B170" s="105" t="s">
        <v>273</v>
      </c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1:19" ht="17.25" customHeight="1" x14ac:dyDescent="0.25">
      <c r="A171" s="104" t="s">
        <v>272</v>
      </c>
      <c r="B171" s="105" t="s">
        <v>271</v>
      </c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1:19" ht="17.25" customHeight="1" x14ac:dyDescent="0.25">
      <c r="A172" s="104" t="s">
        <v>270</v>
      </c>
      <c r="B172" s="105" t="s">
        <v>269</v>
      </c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1:19" ht="17.25" customHeight="1" x14ac:dyDescent="0.25">
      <c r="A173" s="104" t="s">
        <v>268</v>
      </c>
      <c r="B173" s="105" t="s">
        <v>267</v>
      </c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1:19" ht="17.25" customHeight="1" x14ac:dyDescent="0.25">
      <c r="A174" s="104" t="s">
        <v>266</v>
      </c>
      <c r="B174" s="105" t="s">
        <v>420</v>
      </c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1:19" ht="17.25" customHeight="1" x14ac:dyDescent="0.25">
      <c r="A175" s="104" t="s">
        <v>265</v>
      </c>
      <c r="B175" s="105" t="s">
        <v>418</v>
      </c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1:19" ht="17.25" customHeight="1" x14ac:dyDescent="0.25">
      <c r="A176" s="104" t="s">
        <v>264</v>
      </c>
      <c r="B176" s="105" t="s">
        <v>263</v>
      </c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1:36" ht="17.25" customHeight="1" x14ac:dyDescent="0.25">
      <c r="A177" s="104" t="s">
        <v>262</v>
      </c>
      <c r="B177" s="105" t="s">
        <v>261</v>
      </c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1:36" ht="17.25" customHeight="1" x14ac:dyDescent="0.25">
      <c r="A178" s="104" t="s">
        <v>260</v>
      </c>
      <c r="B178" s="105" t="s">
        <v>259</v>
      </c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</row>
    <row r="179" spans="1:36" ht="17.25" customHeight="1" x14ac:dyDescent="0.25">
      <c r="A179" s="104" t="s">
        <v>258</v>
      </c>
      <c r="B179" s="105" t="s">
        <v>257</v>
      </c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1:36" ht="17.25" customHeight="1" x14ac:dyDescent="0.25">
      <c r="A180" s="104" t="s">
        <v>256</v>
      </c>
      <c r="B180" s="109" t="s">
        <v>255</v>
      </c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U180" s="62"/>
    </row>
    <row r="181" spans="1:36" ht="17.25" customHeight="1" x14ac:dyDescent="0.25">
      <c r="A181" s="104" t="s">
        <v>254</v>
      </c>
      <c r="B181" s="105" t="s">
        <v>253</v>
      </c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1:36" ht="17.25" customHeight="1" x14ac:dyDescent="0.25">
      <c r="A182" s="104" t="s">
        <v>252</v>
      </c>
      <c r="B182" s="105" t="s">
        <v>251</v>
      </c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1:36" ht="17.25" customHeight="1" x14ac:dyDescent="0.25">
      <c r="A183" s="104" t="s">
        <v>250</v>
      </c>
      <c r="B183" s="105" t="s">
        <v>249</v>
      </c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1:36" ht="17.25" customHeight="1" x14ac:dyDescent="0.25">
      <c r="A184" s="106" t="s">
        <v>248</v>
      </c>
      <c r="B184" s="105" t="s">
        <v>247</v>
      </c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1:36" ht="17.25" customHeight="1" x14ac:dyDescent="0.25">
      <c r="A185" s="106" t="s">
        <v>246</v>
      </c>
      <c r="B185" s="105" t="s">
        <v>245</v>
      </c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1:36" ht="17.25" customHeight="1" x14ac:dyDescent="0.25">
      <c r="A186" s="91" t="s">
        <v>432</v>
      </c>
      <c r="B186" s="91" t="s">
        <v>433</v>
      </c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</row>
    <row r="187" spans="1:36" ht="17.25" customHeight="1" x14ac:dyDescent="0.25">
      <c r="A187" s="91" t="s">
        <v>434</v>
      </c>
      <c r="B187" s="91" t="s">
        <v>435</v>
      </c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</row>
    <row r="188" spans="1:36" ht="17.25" customHeight="1" x14ac:dyDescent="0.25">
      <c r="A188" s="91" t="s">
        <v>436</v>
      </c>
      <c r="B188" s="91" t="s">
        <v>437</v>
      </c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</row>
    <row r="189" spans="1:36" ht="17.25" customHeight="1" x14ac:dyDescent="0.25">
      <c r="A189" s="91" t="s">
        <v>438</v>
      </c>
      <c r="B189" s="91" t="s">
        <v>439</v>
      </c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</row>
    <row r="190" spans="1:36" ht="17.25" customHeight="1" x14ac:dyDescent="0.25">
      <c r="A190" s="106" t="s">
        <v>244</v>
      </c>
      <c r="B190" s="105" t="s">
        <v>243</v>
      </c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1:36" ht="17.25" customHeight="1" x14ac:dyDescent="0.25">
      <c r="A191" s="104" t="s">
        <v>242</v>
      </c>
      <c r="B191" s="105" t="s">
        <v>241</v>
      </c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1:36" ht="17.25" customHeight="1" x14ac:dyDescent="0.25">
      <c r="A192" s="106" t="s">
        <v>831</v>
      </c>
      <c r="B192" s="105" t="s">
        <v>240</v>
      </c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1:36" ht="17.25" customHeight="1" x14ac:dyDescent="0.25">
      <c r="A193" s="112" t="s">
        <v>239</v>
      </c>
      <c r="B193" s="117" t="s">
        <v>238</v>
      </c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62"/>
    </row>
    <row r="194" spans="1:36" ht="17.25" customHeight="1" x14ac:dyDescent="0.25">
      <c r="A194" s="104" t="s">
        <v>237</v>
      </c>
      <c r="B194" s="109" t="s">
        <v>236</v>
      </c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</row>
    <row r="195" spans="1:36" ht="17.25" customHeight="1" x14ac:dyDescent="0.25">
      <c r="A195" s="104" t="s">
        <v>235</v>
      </c>
      <c r="B195" s="105" t="s">
        <v>234</v>
      </c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</row>
    <row r="196" spans="1:36" ht="17.25" customHeight="1" x14ac:dyDescent="0.25">
      <c r="A196" s="104" t="s">
        <v>233</v>
      </c>
      <c r="B196" s="109" t="s">
        <v>232</v>
      </c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</row>
    <row r="197" spans="1:36" x14ac:dyDescent="0.25">
      <c r="A197" s="104" t="s">
        <v>231</v>
      </c>
      <c r="B197" s="105" t="s">
        <v>230</v>
      </c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U197" s="62"/>
    </row>
    <row r="198" spans="1:36" x14ac:dyDescent="0.25">
      <c r="A198" s="104" t="s">
        <v>229</v>
      </c>
      <c r="B198" s="105" t="s">
        <v>228</v>
      </c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1:36" x14ac:dyDescent="0.25">
      <c r="A199" s="104" t="s">
        <v>227</v>
      </c>
      <c r="B199" s="109" t="s">
        <v>226</v>
      </c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</row>
    <row r="200" spans="1:36" x14ac:dyDescent="0.25">
      <c r="A200" s="104" t="s">
        <v>225</v>
      </c>
      <c r="B200" s="105" t="s">
        <v>224</v>
      </c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1:36" x14ac:dyDescent="0.25">
      <c r="A201" s="110" t="s">
        <v>223</v>
      </c>
      <c r="B201" s="105" t="s">
        <v>222</v>
      </c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1:36" x14ac:dyDescent="0.25">
      <c r="A202" s="104" t="s">
        <v>221</v>
      </c>
      <c r="B202" s="105" t="s">
        <v>220</v>
      </c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1:36" x14ac:dyDescent="0.25">
      <c r="A203" s="104" t="s">
        <v>219</v>
      </c>
      <c r="B203" s="105" t="s">
        <v>218</v>
      </c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1:36" x14ac:dyDescent="0.25">
      <c r="A204" s="104" t="s">
        <v>217</v>
      </c>
      <c r="B204" s="105" t="s">
        <v>216</v>
      </c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1:36" s="139" customFormat="1" x14ac:dyDescent="0.25">
      <c r="A205" s="137" t="s">
        <v>215</v>
      </c>
      <c r="B205" s="138" t="s">
        <v>214</v>
      </c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</row>
    <row r="206" spans="1:36" x14ac:dyDescent="0.25">
      <c r="A206" s="111" t="s">
        <v>421</v>
      </c>
      <c r="B206" s="84" t="s">
        <v>425</v>
      </c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</row>
    <row r="207" spans="1:36" x14ac:dyDescent="0.25">
      <c r="A207" s="111" t="s">
        <v>423</v>
      </c>
      <c r="B207" s="84" t="s">
        <v>426</v>
      </c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</row>
    <row r="208" spans="1:36" x14ac:dyDescent="0.25">
      <c r="A208" s="111" t="s">
        <v>422</v>
      </c>
      <c r="B208" s="84" t="s">
        <v>427</v>
      </c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</row>
    <row r="209" spans="1:20" x14ac:dyDescent="0.25">
      <c r="A209" s="104" t="s">
        <v>213</v>
      </c>
      <c r="B209" s="105" t="s">
        <v>212</v>
      </c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1:20" x14ac:dyDescent="0.25">
      <c r="A210" s="104" t="s">
        <v>211</v>
      </c>
      <c r="B210" s="105" t="s">
        <v>210</v>
      </c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1:20" x14ac:dyDescent="0.25">
      <c r="A211" s="104" t="s">
        <v>209</v>
      </c>
      <c r="B211" s="105" t="s">
        <v>208</v>
      </c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1:20" x14ac:dyDescent="0.25">
      <c r="A212" s="104" t="s">
        <v>207</v>
      </c>
      <c r="B212" s="105" t="s">
        <v>206</v>
      </c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1:20" x14ac:dyDescent="0.25">
      <c r="A213" s="112" t="s">
        <v>205</v>
      </c>
      <c r="B213" s="113" t="s">
        <v>204</v>
      </c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62"/>
    </row>
    <row r="214" spans="1:20" x14ac:dyDescent="0.25">
      <c r="A214" s="104" t="s">
        <v>203</v>
      </c>
      <c r="B214" s="105" t="s">
        <v>202</v>
      </c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1:20" s="139" customFormat="1" x14ac:dyDescent="0.25">
      <c r="A215" s="137" t="s">
        <v>201</v>
      </c>
      <c r="B215" s="138" t="s">
        <v>200</v>
      </c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</row>
    <row r="216" spans="1:20" x14ac:dyDescent="0.25">
      <c r="A216" s="114" t="s">
        <v>440</v>
      </c>
      <c r="B216" s="105" t="s">
        <v>199</v>
      </c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1:20" x14ac:dyDescent="0.25">
      <c r="A217" s="104" t="s">
        <v>198</v>
      </c>
      <c r="B217" s="105" t="s">
        <v>197</v>
      </c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1:20" x14ac:dyDescent="0.25">
      <c r="A218" s="104" t="s">
        <v>196</v>
      </c>
      <c r="B218" s="105" t="s">
        <v>195</v>
      </c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1:20" x14ac:dyDescent="0.25">
      <c r="A219" s="104" t="s">
        <v>194</v>
      </c>
      <c r="B219" s="105" t="s">
        <v>193</v>
      </c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1:20" x14ac:dyDescent="0.25">
      <c r="A220" s="104" t="s">
        <v>192</v>
      </c>
      <c r="B220" s="105" t="s">
        <v>191</v>
      </c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1:20" x14ac:dyDescent="0.25">
      <c r="A221" s="104" t="s">
        <v>190</v>
      </c>
      <c r="B221" s="105" t="s">
        <v>189</v>
      </c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1:20" x14ac:dyDescent="0.25">
      <c r="A222" s="104" t="s">
        <v>188</v>
      </c>
      <c r="B222" s="105" t="s">
        <v>187</v>
      </c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1:20" x14ac:dyDescent="0.25">
      <c r="A223" s="104" t="s">
        <v>186</v>
      </c>
      <c r="B223" s="105" t="s">
        <v>185</v>
      </c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1:20" x14ac:dyDescent="0.25">
      <c r="A224" s="104" t="s">
        <v>184</v>
      </c>
      <c r="B224" s="105" t="s">
        <v>183</v>
      </c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1:36" x14ac:dyDescent="0.25">
      <c r="A225" s="104" t="s">
        <v>182</v>
      </c>
      <c r="B225" s="105" t="s">
        <v>181</v>
      </c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1:36" x14ac:dyDescent="0.25">
      <c r="A226" s="104" t="s">
        <v>180</v>
      </c>
      <c r="B226" s="105" t="s">
        <v>179</v>
      </c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1:36" x14ac:dyDescent="0.25">
      <c r="A227" s="104" t="s">
        <v>178</v>
      </c>
      <c r="B227" s="105" t="s">
        <v>177</v>
      </c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1:36" x14ac:dyDescent="0.25">
      <c r="A228" s="104" t="s">
        <v>176</v>
      </c>
      <c r="B228" s="105" t="s">
        <v>175</v>
      </c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1:36" ht="17.25" customHeight="1" x14ac:dyDescent="0.25">
      <c r="A229" s="104" t="s">
        <v>174</v>
      </c>
      <c r="B229" s="105" t="s">
        <v>173</v>
      </c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1:36" ht="17.25" customHeight="1" x14ac:dyDescent="0.25">
      <c r="A230" s="104" t="s">
        <v>172</v>
      </c>
      <c r="B230" s="105" t="s">
        <v>171</v>
      </c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1:36" ht="17.25" customHeight="1" x14ac:dyDescent="0.25">
      <c r="A231" s="104" t="s">
        <v>170</v>
      </c>
      <c r="B231" s="105" t="s">
        <v>169</v>
      </c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1:36" ht="17.25" customHeight="1" x14ac:dyDescent="0.25">
      <c r="A232" s="104" t="s">
        <v>168</v>
      </c>
      <c r="B232" s="105" t="s">
        <v>167</v>
      </c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1:36" ht="17.25" customHeight="1" x14ac:dyDescent="0.25">
      <c r="A233" s="104" t="s">
        <v>166</v>
      </c>
      <c r="B233" s="105" t="s">
        <v>165</v>
      </c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1:36" ht="17.25" customHeight="1" x14ac:dyDescent="0.25">
      <c r="A234" s="104" t="s">
        <v>164</v>
      </c>
      <c r="B234" s="105" t="s">
        <v>163</v>
      </c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1:36" ht="17.25" customHeight="1" x14ac:dyDescent="0.25">
      <c r="A235" s="104" t="s">
        <v>162</v>
      </c>
      <c r="B235" s="105" t="s">
        <v>161</v>
      </c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1:36" ht="17.25" customHeight="1" x14ac:dyDescent="0.25">
      <c r="A236" s="104" t="s">
        <v>160</v>
      </c>
      <c r="B236" s="105" t="s">
        <v>159</v>
      </c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</row>
    <row r="237" spans="1:36" ht="17.25" customHeight="1" x14ac:dyDescent="0.25">
      <c r="A237" s="104" t="s">
        <v>158</v>
      </c>
      <c r="B237" s="105" t="s">
        <v>157</v>
      </c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</row>
    <row r="238" spans="1:36" ht="17.25" customHeight="1" x14ac:dyDescent="0.25">
      <c r="A238" s="104" t="s">
        <v>156</v>
      </c>
      <c r="B238" s="105" t="s">
        <v>155</v>
      </c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</row>
    <row r="239" spans="1:36" ht="17.25" customHeight="1" x14ac:dyDescent="0.25">
      <c r="A239" s="104" t="s">
        <v>154</v>
      </c>
      <c r="B239" s="115" t="s">
        <v>153</v>
      </c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</row>
    <row r="240" spans="1:36" ht="17.25" customHeight="1" x14ac:dyDescent="0.25">
      <c r="A240" s="104" t="s">
        <v>152</v>
      </c>
      <c r="B240" s="115" t="s">
        <v>151</v>
      </c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</row>
    <row r="241" spans="1:36" ht="17.25" customHeight="1" x14ac:dyDescent="0.25">
      <c r="A241" s="104" t="s">
        <v>150</v>
      </c>
      <c r="B241" s="115" t="s">
        <v>149</v>
      </c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U241" s="63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</row>
    <row r="242" spans="1:36" ht="17.25" customHeight="1" x14ac:dyDescent="0.25">
      <c r="A242" s="104" t="s">
        <v>148</v>
      </c>
      <c r="B242" s="105" t="s">
        <v>147</v>
      </c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</row>
    <row r="243" spans="1:36" ht="17.25" customHeight="1" x14ac:dyDescent="0.25">
      <c r="A243" s="104" t="s">
        <v>146</v>
      </c>
      <c r="B243" s="115" t="s">
        <v>145</v>
      </c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</row>
    <row r="244" spans="1:36" ht="17.25" customHeight="1" x14ac:dyDescent="0.25">
      <c r="A244" s="104" t="s">
        <v>144</v>
      </c>
      <c r="B244" s="105" t="s">
        <v>143</v>
      </c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</row>
    <row r="245" spans="1:36" ht="17.25" customHeight="1" x14ac:dyDescent="0.25">
      <c r="A245" s="104" t="s">
        <v>142</v>
      </c>
      <c r="B245" s="105" t="s">
        <v>141</v>
      </c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</row>
    <row r="246" spans="1:36" ht="17.25" customHeight="1" x14ac:dyDescent="0.25">
      <c r="A246" s="104" t="s">
        <v>140</v>
      </c>
      <c r="B246" s="105" t="s">
        <v>139</v>
      </c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</row>
    <row r="247" spans="1:36" ht="17.25" customHeight="1" x14ac:dyDescent="0.25">
      <c r="A247" s="104" t="s">
        <v>138</v>
      </c>
      <c r="B247" s="105" t="s">
        <v>137</v>
      </c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</row>
    <row r="248" spans="1:36" ht="17.25" customHeight="1" x14ac:dyDescent="0.25">
      <c r="A248" s="104" t="s">
        <v>136</v>
      </c>
      <c r="B248" s="115" t="s">
        <v>135</v>
      </c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</row>
    <row r="249" spans="1:36" ht="17.25" customHeight="1" x14ac:dyDescent="0.25">
      <c r="A249" s="104" t="s">
        <v>134</v>
      </c>
      <c r="B249" s="115" t="s">
        <v>133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</row>
    <row r="250" spans="1:36" ht="17.25" customHeight="1" x14ac:dyDescent="0.25">
      <c r="A250" s="104" t="s">
        <v>132</v>
      </c>
      <c r="B250" s="115" t="s">
        <v>131</v>
      </c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</row>
    <row r="251" spans="1:36" ht="17.25" customHeight="1" x14ac:dyDescent="0.25">
      <c r="A251" s="104" t="s">
        <v>130</v>
      </c>
      <c r="B251" s="115" t="s">
        <v>129</v>
      </c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</row>
    <row r="252" spans="1:36" ht="17.25" customHeight="1" x14ac:dyDescent="0.25">
      <c r="A252" s="111" t="s">
        <v>570</v>
      </c>
      <c r="B252" s="111" t="s">
        <v>868</v>
      </c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</row>
    <row r="253" spans="1:36" ht="17.25" customHeight="1" x14ac:dyDescent="0.25">
      <c r="A253" s="111" t="s">
        <v>572</v>
      </c>
      <c r="B253" s="111" t="s">
        <v>869</v>
      </c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U253" s="62"/>
    </row>
    <row r="254" spans="1:36" ht="17.25" customHeight="1" x14ac:dyDescent="0.25">
      <c r="A254" s="104" t="s">
        <v>128</v>
      </c>
      <c r="B254" s="105" t="s">
        <v>127</v>
      </c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U254" s="62"/>
    </row>
    <row r="255" spans="1:36" x14ac:dyDescent="0.25">
      <c r="A255" s="111" t="s">
        <v>577</v>
      </c>
      <c r="B255" s="172" t="s">
        <v>856</v>
      </c>
      <c r="C255" s="172"/>
      <c r="D255" s="172"/>
      <c r="E255" s="172"/>
      <c r="F255" s="172"/>
      <c r="G255" s="172"/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</row>
    <row r="256" spans="1:36" x14ac:dyDescent="0.25">
      <c r="A256" s="111" t="s">
        <v>857</v>
      </c>
      <c r="B256" s="172" t="s">
        <v>858</v>
      </c>
      <c r="C256" s="172"/>
      <c r="D256" s="172"/>
      <c r="E256" s="172"/>
      <c r="F256" s="172"/>
      <c r="G256" s="172"/>
      <c r="H256" s="172"/>
      <c r="I256" s="172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</row>
    <row r="257" spans="1:19" x14ac:dyDescent="0.25">
      <c r="A257" s="106" t="s">
        <v>86</v>
      </c>
      <c r="B257" s="115" t="s">
        <v>85</v>
      </c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</row>
  </sheetData>
  <mergeCells count="10">
    <mergeCell ref="A2:R2"/>
    <mergeCell ref="A3:R3"/>
    <mergeCell ref="A4:R4"/>
    <mergeCell ref="A5:R5"/>
    <mergeCell ref="A6:A8"/>
    <mergeCell ref="B6:B8"/>
    <mergeCell ref="C6:C8"/>
    <mergeCell ref="D6:S6"/>
    <mergeCell ref="D7:K7"/>
    <mergeCell ref="L7:S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80"/>
  <sheetViews>
    <sheetView topLeftCell="A57" workbookViewId="0">
      <selection activeCell="D74" sqref="D74"/>
    </sheetView>
  </sheetViews>
  <sheetFormatPr defaultRowHeight="15.75" x14ac:dyDescent="0.25"/>
  <cols>
    <col min="1" max="1" width="51.42578125" style="118" customWidth="1"/>
    <col min="2" max="2" width="11.28515625" style="119" bestFit="1" customWidth="1"/>
    <col min="3" max="3" width="12.42578125" style="119" customWidth="1"/>
    <col min="4" max="18" width="12.42578125" style="118" customWidth="1"/>
    <col min="19" max="19" width="17.42578125" style="118" customWidth="1"/>
    <col min="20" max="20" width="16.5703125" style="118" customWidth="1"/>
    <col min="21" max="16384" width="9.140625" style="118"/>
  </cols>
  <sheetData>
    <row r="1" spans="1:20" x14ac:dyDescent="0.25">
      <c r="A1" s="118" t="s">
        <v>832</v>
      </c>
    </row>
    <row r="2" spans="1:20" x14ac:dyDescent="0.25">
      <c r="A2" s="281" t="s">
        <v>833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120"/>
      <c r="T2" s="120"/>
    </row>
    <row r="3" spans="1:20" x14ac:dyDescent="0.25">
      <c r="A3" s="282" t="s">
        <v>878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121"/>
      <c r="T3" s="121"/>
    </row>
    <row r="4" spans="1:20" x14ac:dyDescent="0.25">
      <c r="A4" s="282" t="s">
        <v>879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122"/>
      <c r="T4" s="122"/>
    </row>
    <row r="5" spans="1:20" x14ac:dyDescent="0.25">
      <c r="A5" s="283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123"/>
      <c r="T5" s="123"/>
    </row>
    <row r="6" spans="1:20" s="124" customFormat="1" x14ac:dyDescent="0.2">
      <c r="A6" s="284" t="s">
        <v>126</v>
      </c>
      <c r="B6" s="285" t="s">
        <v>2</v>
      </c>
      <c r="C6" s="270" t="s">
        <v>834</v>
      </c>
      <c r="D6" s="270"/>
      <c r="E6" s="270"/>
      <c r="F6" s="270"/>
      <c r="G6" s="270"/>
      <c r="H6" s="270"/>
      <c r="I6" s="270"/>
      <c r="J6" s="270"/>
      <c r="K6" s="270" t="s">
        <v>835</v>
      </c>
      <c r="L6" s="270"/>
      <c r="M6" s="270"/>
      <c r="N6" s="270"/>
      <c r="O6" s="270"/>
      <c r="P6" s="270"/>
      <c r="Q6" s="270"/>
      <c r="R6" s="270"/>
    </row>
    <row r="7" spans="1:20" s="125" customFormat="1" ht="63" x14ac:dyDescent="0.25">
      <c r="A7" s="284"/>
      <c r="B7" s="285"/>
      <c r="C7" s="95" t="s">
        <v>836</v>
      </c>
      <c r="D7" s="65" t="s">
        <v>799</v>
      </c>
      <c r="E7" s="65" t="s">
        <v>812</v>
      </c>
      <c r="F7" s="65" t="s">
        <v>813</v>
      </c>
      <c r="G7" s="65" t="s">
        <v>803</v>
      </c>
      <c r="H7" s="65" t="s">
        <v>804</v>
      </c>
      <c r="I7" s="65" t="s">
        <v>814</v>
      </c>
      <c r="J7" s="65" t="s">
        <v>806</v>
      </c>
      <c r="K7" s="95" t="s">
        <v>826</v>
      </c>
      <c r="L7" s="65" t="s">
        <v>799</v>
      </c>
      <c r="M7" s="65" t="s">
        <v>812</v>
      </c>
      <c r="N7" s="65" t="s">
        <v>813</v>
      </c>
      <c r="O7" s="65" t="s">
        <v>803</v>
      </c>
      <c r="P7" s="65" t="s">
        <v>804</v>
      </c>
      <c r="Q7" s="65" t="s">
        <v>814</v>
      </c>
      <c r="R7" s="65" t="s">
        <v>806</v>
      </c>
    </row>
    <row r="8" spans="1:20" s="128" customFormat="1" x14ac:dyDescent="0.25">
      <c r="A8" s="126" t="s">
        <v>1</v>
      </c>
      <c r="B8" s="127" t="s">
        <v>0</v>
      </c>
      <c r="C8" s="66">
        <v>1</v>
      </c>
      <c r="D8" s="66">
        <v>2</v>
      </c>
      <c r="E8" s="66">
        <v>3</v>
      </c>
      <c r="F8" s="66">
        <v>4</v>
      </c>
      <c r="G8" s="66">
        <v>5</v>
      </c>
      <c r="H8" s="66">
        <v>6</v>
      </c>
      <c r="I8" s="66">
        <v>7</v>
      </c>
      <c r="J8" s="66">
        <v>8</v>
      </c>
      <c r="K8" s="66">
        <v>9</v>
      </c>
      <c r="L8" s="66">
        <v>10</v>
      </c>
      <c r="M8" s="66">
        <v>11</v>
      </c>
      <c r="N8" s="66">
        <v>12</v>
      </c>
      <c r="O8" s="66">
        <v>13</v>
      </c>
      <c r="P8" s="66">
        <v>14</v>
      </c>
      <c r="Q8" s="66">
        <v>15</v>
      </c>
      <c r="R8" s="66">
        <v>16</v>
      </c>
    </row>
    <row r="9" spans="1:20" s="133" customFormat="1" x14ac:dyDescent="0.25">
      <c r="A9" s="68" t="s">
        <v>414</v>
      </c>
      <c r="B9" s="68" t="s">
        <v>6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</row>
    <row r="10" spans="1:20" s="133" customFormat="1" x14ac:dyDescent="0.25">
      <c r="A10" s="68" t="s">
        <v>125</v>
      </c>
      <c r="B10" s="68" t="s">
        <v>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20" s="133" customFormat="1" x14ac:dyDescent="0.25">
      <c r="A11" s="68" t="s">
        <v>124</v>
      </c>
      <c r="B11" s="68" t="s">
        <v>123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1:20" s="128" customFormat="1" x14ac:dyDescent="0.25">
      <c r="A12" s="69" t="s">
        <v>122</v>
      </c>
      <c r="B12" s="69" t="s">
        <v>121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1:20" s="128" customFormat="1" x14ac:dyDescent="0.25">
      <c r="A13" s="69" t="s">
        <v>120</v>
      </c>
      <c r="B13" s="69" t="s">
        <v>119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20" s="128" customFormat="1" x14ac:dyDescent="0.25">
      <c r="A14" s="69" t="s">
        <v>118</v>
      </c>
      <c r="B14" s="69" t="s">
        <v>117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20" s="128" customFormat="1" x14ac:dyDescent="0.25">
      <c r="A15" s="69" t="s">
        <v>116</v>
      </c>
      <c r="B15" s="69" t="s">
        <v>115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20" s="128" customFormat="1" x14ac:dyDescent="0.25">
      <c r="A16" s="69" t="s">
        <v>114</v>
      </c>
      <c r="B16" s="69" t="s">
        <v>113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1:18" s="133" customFormat="1" x14ac:dyDescent="0.25">
      <c r="A17" s="68" t="s">
        <v>112</v>
      </c>
      <c r="B17" s="68" t="s">
        <v>111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1:18" s="128" customFormat="1" x14ac:dyDescent="0.25">
      <c r="A18" s="69" t="s">
        <v>110</v>
      </c>
      <c r="B18" s="69" t="s">
        <v>109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18" s="128" customFormat="1" x14ac:dyDescent="0.25">
      <c r="A19" s="69" t="s">
        <v>108</v>
      </c>
      <c r="B19" s="69" t="s">
        <v>107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spans="1:18" s="128" customFormat="1" x14ac:dyDescent="0.25">
      <c r="A20" s="69" t="s">
        <v>51</v>
      </c>
      <c r="B20" s="69" t="s">
        <v>106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</row>
    <row r="21" spans="1:18" s="128" customFormat="1" x14ac:dyDescent="0.25">
      <c r="A21" s="69" t="s">
        <v>41</v>
      </c>
      <c r="B21" s="69" t="s">
        <v>105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1:18" s="128" customFormat="1" x14ac:dyDescent="0.25">
      <c r="A22" s="69" t="s">
        <v>104</v>
      </c>
      <c r="B22" s="69" t="s">
        <v>103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s="133" customFormat="1" x14ac:dyDescent="0.25">
      <c r="A23" s="68" t="s">
        <v>102</v>
      </c>
      <c r="B23" s="68" t="s">
        <v>101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1:18" s="128" customFormat="1" x14ac:dyDescent="0.25">
      <c r="A24" s="69" t="s">
        <v>100</v>
      </c>
      <c r="B24" s="69" t="s">
        <v>99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18" s="128" customFormat="1" x14ac:dyDescent="0.25">
      <c r="A25" s="69" t="s">
        <v>98</v>
      </c>
      <c r="B25" s="69" t="s">
        <v>97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18" s="128" customFormat="1" x14ac:dyDescent="0.25">
      <c r="A26" s="69" t="s">
        <v>96</v>
      </c>
      <c r="B26" s="69" t="s">
        <v>95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1:18" s="128" customFormat="1" x14ac:dyDescent="0.25">
      <c r="A27" s="69" t="s">
        <v>94</v>
      </c>
      <c r="B27" s="69" t="s">
        <v>93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1:18" s="128" customFormat="1" x14ac:dyDescent="0.25">
      <c r="A28" s="69" t="s">
        <v>92</v>
      </c>
      <c r="B28" s="69" t="s">
        <v>91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1:18" s="128" customFormat="1" x14ac:dyDescent="0.25">
      <c r="A29" s="69" t="s">
        <v>90</v>
      </c>
      <c r="B29" s="69" t="s">
        <v>89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1:18" s="128" customFormat="1" x14ac:dyDescent="0.25">
      <c r="A30" s="69" t="s">
        <v>88</v>
      </c>
      <c r="B30" s="69" t="s">
        <v>87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1:18" s="133" customFormat="1" x14ac:dyDescent="0.25">
      <c r="A31" s="68" t="s">
        <v>84</v>
      </c>
      <c r="B31" s="68" t="s">
        <v>3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1:18" s="133" customFormat="1" x14ac:dyDescent="0.25">
      <c r="A32" s="68" t="s">
        <v>83</v>
      </c>
      <c r="B32" s="68" t="s">
        <v>82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1:18" s="128" customFormat="1" x14ac:dyDescent="0.25">
      <c r="A33" s="69" t="s">
        <v>81</v>
      </c>
      <c r="B33" s="69" t="s">
        <v>80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1:18" s="128" customFormat="1" x14ac:dyDescent="0.25">
      <c r="A34" s="69" t="s">
        <v>79</v>
      </c>
      <c r="B34" s="69" t="s">
        <v>78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1:18" s="128" customFormat="1" x14ac:dyDescent="0.25">
      <c r="A35" s="69" t="s">
        <v>77</v>
      </c>
      <c r="B35" s="69" t="s">
        <v>76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1:18" s="128" customFormat="1" x14ac:dyDescent="0.25">
      <c r="A36" s="69" t="s">
        <v>75</v>
      </c>
      <c r="B36" s="69" t="s">
        <v>74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18" s="128" customFormat="1" x14ac:dyDescent="0.25">
      <c r="A37" s="69" t="s">
        <v>73</v>
      </c>
      <c r="B37" s="69" t="s">
        <v>72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1:18" s="128" customFormat="1" x14ac:dyDescent="0.25">
      <c r="A38" s="69" t="s">
        <v>71</v>
      </c>
      <c r="B38" s="69" t="s">
        <v>70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1:18" s="136" customFormat="1" x14ac:dyDescent="0.25">
      <c r="A39" s="135" t="s">
        <v>69</v>
      </c>
      <c r="B39" s="135" t="s">
        <v>68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</row>
    <row r="40" spans="1:18" s="128" customFormat="1" x14ac:dyDescent="0.25">
      <c r="A40" s="69" t="s">
        <v>870</v>
      </c>
      <c r="B40" s="69" t="s">
        <v>67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1:18" s="128" customFormat="1" x14ac:dyDescent="0.25">
      <c r="A41" s="69" t="s">
        <v>871</v>
      </c>
      <c r="B41" s="69" t="s">
        <v>66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1:18" s="128" customFormat="1" x14ac:dyDescent="0.25">
      <c r="A42" s="69" t="s">
        <v>65</v>
      </c>
      <c r="B42" s="69" t="s">
        <v>64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1:18" s="128" customFormat="1" x14ac:dyDescent="0.25">
      <c r="A43" s="69" t="s">
        <v>63</v>
      </c>
      <c r="B43" s="69" t="s">
        <v>62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s="136" customFormat="1" x14ac:dyDescent="0.25">
      <c r="A44" s="135" t="s">
        <v>61</v>
      </c>
      <c r="B44" s="135" t="s">
        <v>60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</row>
    <row r="45" spans="1:18" s="128" customFormat="1" x14ac:dyDescent="0.25">
      <c r="A45" s="69" t="s">
        <v>872</v>
      </c>
      <c r="B45" s="69" t="s">
        <v>58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1:18" s="128" customFormat="1" x14ac:dyDescent="0.25">
      <c r="A46" s="69" t="s">
        <v>873</v>
      </c>
      <c r="B46" s="69" t="s">
        <v>56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1:18" s="128" customFormat="1" x14ac:dyDescent="0.25">
      <c r="A47" s="70" t="s">
        <v>120</v>
      </c>
      <c r="B47" s="70" t="s">
        <v>744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</row>
    <row r="48" spans="1:18" s="128" customFormat="1" x14ac:dyDescent="0.25">
      <c r="A48" s="70" t="s">
        <v>585</v>
      </c>
      <c r="B48" s="70" t="s">
        <v>745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</row>
    <row r="49" spans="1:18" s="128" customFormat="1" x14ac:dyDescent="0.25">
      <c r="A49" s="69" t="s">
        <v>55</v>
      </c>
      <c r="B49" s="69" t="s">
        <v>54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133" customFormat="1" x14ac:dyDescent="0.25">
      <c r="A50" s="68" t="s">
        <v>53</v>
      </c>
      <c r="B50" s="68" t="s">
        <v>52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1:18" s="136" customFormat="1" x14ac:dyDescent="0.25">
      <c r="A51" s="135" t="s">
        <v>51</v>
      </c>
      <c r="B51" s="135" t="s">
        <v>50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</row>
    <row r="52" spans="1:18" s="128" customFormat="1" x14ac:dyDescent="0.25">
      <c r="A52" s="70" t="s">
        <v>586</v>
      </c>
      <c r="B52" s="70" t="s">
        <v>743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</row>
    <row r="53" spans="1:18" s="128" customFormat="1" x14ac:dyDescent="0.25">
      <c r="A53" s="69" t="s">
        <v>49</v>
      </c>
      <c r="B53" s="69" t="s">
        <v>48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1:18" s="128" customFormat="1" x14ac:dyDescent="0.25">
      <c r="A54" s="69" t="s">
        <v>47</v>
      </c>
      <c r="B54" s="69" t="s">
        <v>46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1:18" s="128" customFormat="1" x14ac:dyDescent="0.25">
      <c r="A55" s="69" t="s">
        <v>45</v>
      </c>
      <c r="B55" s="69" t="s">
        <v>44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1:18" s="128" customFormat="1" x14ac:dyDescent="0.25">
      <c r="A56" s="69" t="s">
        <v>43</v>
      </c>
      <c r="B56" s="69" t="s">
        <v>42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1:18" s="136" customFormat="1" x14ac:dyDescent="0.25">
      <c r="A57" s="135" t="s">
        <v>41</v>
      </c>
      <c r="B57" s="135" t="s">
        <v>40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</row>
    <row r="58" spans="1:18" s="128" customFormat="1" x14ac:dyDescent="0.25">
      <c r="A58" s="69" t="s">
        <v>39</v>
      </c>
      <c r="B58" s="69" t="s">
        <v>38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1:18" s="128" customFormat="1" x14ac:dyDescent="0.25">
      <c r="A59" s="69" t="s">
        <v>37</v>
      </c>
      <c r="B59" s="69" t="s">
        <v>36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</row>
    <row r="60" spans="1:18" s="128" customFormat="1" x14ac:dyDescent="0.25">
      <c r="A60" s="69" t="s">
        <v>35</v>
      </c>
      <c r="B60" s="69" t="s">
        <v>34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1:18" s="136" customFormat="1" x14ac:dyDescent="0.25">
      <c r="A61" s="135" t="s">
        <v>33</v>
      </c>
      <c r="B61" s="135" t="s">
        <v>32</v>
      </c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</row>
    <row r="62" spans="1:18" s="128" customFormat="1" x14ac:dyDescent="0.25">
      <c r="A62" s="69" t="s">
        <v>31</v>
      </c>
      <c r="B62" s="69" t="s">
        <v>30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1:18" s="128" customFormat="1" x14ac:dyDescent="0.25">
      <c r="A63" s="69" t="s">
        <v>29</v>
      </c>
      <c r="B63" s="69" t="s">
        <v>28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1:18" s="128" customFormat="1" x14ac:dyDescent="0.25">
      <c r="A64" s="69" t="s">
        <v>27</v>
      </c>
      <c r="B64" s="69" t="s">
        <v>26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1:36" s="128" customFormat="1" x14ac:dyDescent="0.25">
      <c r="A65" s="69" t="s">
        <v>25</v>
      </c>
      <c r="B65" s="69" t="s">
        <v>24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1:36" s="128" customFormat="1" x14ac:dyDescent="0.25">
      <c r="A66" s="69" t="s">
        <v>23</v>
      </c>
      <c r="B66" s="69" t="s">
        <v>22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1:36" s="128" customFormat="1" x14ac:dyDescent="0.25">
      <c r="A67" s="129" t="s">
        <v>21</v>
      </c>
      <c r="B67" s="129" t="s">
        <v>20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</row>
    <row r="68" spans="1:36" s="128" customFormat="1" x14ac:dyDescent="0.25">
      <c r="A68" s="69" t="s">
        <v>19</v>
      </c>
      <c r="B68" s="69" t="s">
        <v>18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1:36" s="128" customFormat="1" x14ac:dyDescent="0.25">
      <c r="A69" s="69" t="s">
        <v>17</v>
      </c>
      <c r="B69" s="69" t="s">
        <v>16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1:36" s="128" customFormat="1" x14ac:dyDescent="0.25">
      <c r="A70" s="69" t="s">
        <v>15</v>
      </c>
      <c r="B70" s="69" t="s">
        <v>14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1:36" x14ac:dyDescent="0.25">
      <c r="A71" s="69" t="s">
        <v>13</v>
      </c>
      <c r="B71" s="69" t="s">
        <v>12</v>
      </c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128"/>
    </row>
    <row r="72" spans="1:36" x14ac:dyDescent="0.25">
      <c r="A72" s="69" t="s">
        <v>11</v>
      </c>
      <c r="B72" s="69" t="s">
        <v>10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128"/>
    </row>
    <row r="73" spans="1:36" x14ac:dyDescent="0.25">
      <c r="A73" s="70" t="s">
        <v>587</v>
      </c>
      <c r="B73" s="70" t="s">
        <v>746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128"/>
    </row>
    <row r="74" spans="1:36" x14ac:dyDescent="0.25">
      <c r="A74" s="70" t="s">
        <v>96</v>
      </c>
      <c r="B74" s="70" t="s">
        <v>747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128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</row>
    <row r="75" spans="1:36" x14ac:dyDescent="0.25">
      <c r="A75" s="70" t="s">
        <v>90</v>
      </c>
      <c r="B75" s="70" t="s">
        <v>852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128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</row>
    <row r="76" spans="1:36" x14ac:dyDescent="0.25">
      <c r="A76" s="70" t="s">
        <v>92</v>
      </c>
      <c r="B76" s="70" t="s">
        <v>853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128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</row>
    <row r="77" spans="1:36" x14ac:dyDescent="0.25">
      <c r="A77" s="69" t="s">
        <v>9</v>
      </c>
      <c r="B77" s="69" t="s">
        <v>8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128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</row>
    <row r="78" spans="1:36" s="131" customFormat="1" x14ac:dyDescent="0.25">
      <c r="A78" s="71" t="s">
        <v>7</v>
      </c>
      <c r="B78" s="134" t="s">
        <v>6</v>
      </c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1:36" x14ac:dyDescent="0.25">
      <c r="A79" s="73" t="s">
        <v>5</v>
      </c>
      <c r="B79" s="132" t="s">
        <v>4</v>
      </c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</row>
    <row r="80" spans="1:36" x14ac:dyDescent="0.25">
      <c r="A80" s="73" t="s">
        <v>416</v>
      </c>
      <c r="B80" s="132" t="s">
        <v>3</v>
      </c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</row>
  </sheetData>
  <mergeCells count="8">
    <mergeCell ref="A2:R2"/>
    <mergeCell ref="A3:R3"/>
    <mergeCell ref="A4:R4"/>
    <mergeCell ref="A5:R5"/>
    <mergeCell ref="A6:A7"/>
    <mergeCell ref="B6:B7"/>
    <mergeCell ref="C6:J6"/>
    <mergeCell ref="K6:R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5"/>
  <sheetViews>
    <sheetView topLeftCell="A22" workbookViewId="0">
      <selection activeCell="H34" sqref="H34"/>
    </sheetView>
  </sheetViews>
  <sheetFormatPr defaultRowHeight="15.75" x14ac:dyDescent="0.2"/>
  <cols>
    <col min="1" max="1" width="40.5703125" style="3" customWidth="1"/>
    <col min="2" max="2" width="11.140625" style="2" customWidth="1"/>
    <col min="3" max="3" width="11.140625" style="180" customWidth="1"/>
    <col min="4" max="4" width="12.7109375" style="1" customWidth="1"/>
    <col min="5" max="5" width="12" style="1" customWidth="1"/>
    <col min="6" max="7" width="13.140625" style="1" customWidth="1"/>
    <col min="8" max="8" width="15.42578125" style="1" customWidth="1"/>
    <col min="9" max="9" width="13.85546875" style="1" customWidth="1"/>
    <col min="10" max="14" width="6.7109375" style="1" customWidth="1"/>
    <col min="15" max="17" width="9.140625" style="1"/>
    <col min="18" max="18" width="9.140625" style="39"/>
    <col min="19" max="16384" width="9.140625" style="1"/>
  </cols>
  <sheetData>
    <row r="1" spans="1:18" x14ac:dyDescent="0.2">
      <c r="A1" s="11" t="s">
        <v>888</v>
      </c>
      <c r="D1" s="247"/>
      <c r="E1" s="247"/>
      <c r="F1" s="247"/>
      <c r="J1" s="10"/>
      <c r="R1" s="1"/>
    </row>
    <row r="2" spans="1:18" ht="39" customHeight="1" x14ac:dyDescent="0.2">
      <c r="A2" s="253" t="s">
        <v>881</v>
      </c>
      <c r="B2" s="253"/>
      <c r="C2" s="253"/>
      <c r="D2" s="253"/>
      <c r="E2" s="253"/>
      <c r="F2" s="253"/>
      <c r="G2" s="20"/>
      <c r="H2" s="20"/>
      <c r="K2" s="10"/>
      <c r="R2" s="1"/>
    </row>
    <row r="3" spans="1:18" ht="7.5" customHeight="1" x14ac:dyDescent="0.2">
      <c r="A3" s="1"/>
      <c r="B3" s="178"/>
      <c r="C3" s="178"/>
      <c r="D3" s="178"/>
      <c r="E3" s="178"/>
      <c r="F3" s="178"/>
      <c r="G3" s="20"/>
      <c r="H3" s="20"/>
      <c r="R3" s="1"/>
    </row>
    <row r="4" spans="1:18" s="10" customFormat="1" ht="46.5" customHeight="1" x14ac:dyDescent="0.2">
      <c r="A4" s="241" t="s">
        <v>442</v>
      </c>
      <c r="B4" s="175" t="s">
        <v>447</v>
      </c>
      <c r="C4" s="175" t="s">
        <v>884</v>
      </c>
      <c r="D4" s="15" t="s">
        <v>889</v>
      </c>
      <c r="E4" s="244" t="s">
        <v>890</v>
      </c>
      <c r="F4" s="15" t="s">
        <v>891</v>
      </c>
    </row>
    <row r="5" spans="1:18" s="10" customFormat="1" ht="15" x14ac:dyDescent="0.2">
      <c r="A5" s="174" t="s">
        <v>1</v>
      </c>
      <c r="B5" s="179" t="s">
        <v>0</v>
      </c>
      <c r="C5" s="179" t="s">
        <v>396</v>
      </c>
      <c r="D5" s="179">
        <v>1</v>
      </c>
      <c r="E5" s="179">
        <v>2</v>
      </c>
      <c r="F5" s="179">
        <v>3</v>
      </c>
    </row>
    <row r="6" spans="1:18" s="10" customFormat="1" ht="15.95" customHeight="1" x14ac:dyDescent="0.2">
      <c r="A6" s="227" t="s">
        <v>840</v>
      </c>
      <c r="B6" s="213" t="s">
        <v>590</v>
      </c>
      <c r="C6" s="214" t="s">
        <v>854</v>
      </c>
      <c r="D6" s="215">
        <f>D7+D16</f>
        <v>486804.2906666667</v>
      </c>
      <c r="E6" s="215">
        <f>E7+E16</f>
        <v>539908.15639999998</v>
      </c>
      <c r="F6" s="243">
        <f t="shared" ref="F6:F19" si="0">E6/D6*100</f>
        <v>110.9086683810056</v>
      </c>
      <c r="G6" s="235"/>
    </row>
    <row r="7" spans="1:18" s="10" customFormat="1" ht="15.95" customHeight="1" x14ac:dyDescent="0.2">
      <c r="A7" s="228" t="s">
        <v>897</v>
      </c>
      <c r="B7" s="216" t="s">
        <v>698</v>
      </c>
      <c r="C7" s="217" t="s">
        <v>854</v>
      </c>
      <c r="D7" s="218">
        <f>D8+D12+D14</f>
        <v>23102.494166666671</v>
      </c>
      <c r="E7" s="218">
        <f>'Biểu số 018.H BCC-NLTS'!D10</f>
        <v>16329.94</v>
      </c>
      <c r="F7" s="242">
        <f t="shared" si="0"/>
        <v>70.684748937461393</v>
      </c>
      <c r="G7" s="245"/>
      <c r="H7" s="234"/>
    </row>
    <row r="8" spans="1:18" s="10" customFormat="1" ht="15.95" customHeight="1" x14ac:dyDescent="0.2">
      <c r="A8" s="228" t="s">
        <v>894</v>
      </c>
      <c r="B8" s="216" t="s">
        <v>699</v>
      </c>
      <c r="C8" s="217" t="s">
        <v>854</v>
      </c>
      <c r="D8" s="218">
        <f>SUM(D9:D11)</f>
        <v>11570</v>
      </c>
      <c r="E8" s="218">
        <f>'Biểu số 018.H BCC-NLTS'!D140</f>
        <v>9253.7000000000007</v>
      </c>
      <c r="F8" s="242">
        <f t="shared" si="0"/>
        <v>79.980121002592924</v>
      </c>
      <c r="G8" s="236"/>
      <c r="H8" s="235"/>
    </row>
    <row r="9" spans="1:18" s="10" customFormat="1" ht="15.95" customHeight="1" x14ac:dyDescent="0.2">
      <c r="A9" s="24" t="s">
        <v>290</v>
      </c>
      <c r="B9" s="26" t="s">
        <v>700</v>
      </c>
      <c r="C9" s="182" t="s">
        <v>854</v>
      </c>
      <c r="D9" s="204">
        <v>2049</v>
      </c>
      <c r="E9" s="204">
        <f>'Biểu số 018.H BCC-NLTS'!D141</f>
        <v>4235.38</v>
      </c>
      <c r="F9" s="194">
        <f t="shared" si="0"/>
        <v>206.70473401659345</v>
      </c>
      <c r="G9" s="236"/>
      <c r="H9" s="235"/>
      <c r="I9" s="235"/>
    </row>
    <row r="10" spans="1:18" s="10" customFormat="1" ht="15.95" customHeight="1" x14ac:dyDescent="0.2">
      <c r="A10" s="24" t="s">
        <v>892</v>
      </c>
      <c r="B10" s="26" t="s">
        <v>701</v>
      </c>
      <c r="C10" s="182" t="s">
        <v>854</v>
      </c>
      <c r="D10" s="204">
        <v>1813</v>
      </c>
      <c r="E10" s="204">
        <f>'Biểu số 018.H BCC-NLTS'!D142</f>
        <v>1341.0900000000001</v>
      </c>
      <c r="F10" s="194">
        <f t="shared" si="0"/>
        <v>73.970766685052396</v>
      </c>
      <c r="G10" s="236"/>
      <c r="H10" s="235"/>
      <c r="I10" s="235"/>
    </row>
    <row r="11" spans="1:18" s="10" customFormat="1" ht="15.95" customHeight="1" x14ac:dyDescent="0.2">
      <c r="A11" s="24" t="s">
        <v>555</v>
      </c>
      <c r="B11" s="26" t="s">
        <v>723</v>
      </c>
      <c r="C11" s="182" t="s">
        <v>854</v>
      </c>
      <c r="D11" s="204">
        <v>7708</v>
      </c>
      <c r="E11" s="204">
        <f>'Biểu số 018.H BCC-NLTS'!D164</f>
        <v>3677.23</v>
      </c>
      <c r="F11" s="194">
        <f t="shared" si="0"/>
        <v>47.706668396471194</v>
      </c>
      <c r="G11" s="233"/>
      <c r="H11" s="143"/>
    </row>
    <row r="12" spans="1:18" s="10" customFormat="1" ht="15.95" customHeight="1" x14ac:dyDescent="0.2">
      <c r="A12" s="150" t="s">
        <v>895</v>
      </c>
      <c r="B12" s="42" t="s">
        <v>724</v>
      </c>
      <c r="C12" s="181" t="s">
        <v>854</v>
      </c>
      <c r="D12" s="242">
        <v>2.1</v>
      </c>
      <c r="E12" s="205">
        <f>'Biểu số 018.H BCC-NLTS'!D165</f>
        <v>1.7202085747392815</v>
      </c>
      <c r="F12" s="240">
        <f t="shared" si="0"/>
        <v>81.914694035203865</v>
      </c>
      <c r="G12" s="236"/>
      <c r="H12" s="235"/>
    </row>
    <row r="13" spans="1:18" s="10" customFormat="1" ht="15.95" customHeight="1" x14ac:dyDescent="0.2">
      <c r="A13" s="24" t="s">
        <v>557</v>
      </c>
      <c r="B13" s="26" t="s">
        <v>774</v>
      </c>
      <c r="C13" s="182" t="s">
        <v>854</v>
      </c>
      <c r="D13" s="194">
        <v>2.1</v>
      </c>
      <c r="E13" s="199">
        <f>'Biểu số 018.H BCC-NLTS'!D171</f>
        <v>1.7202085747392815</v>
      </c>
      <c r="F13" s="194">
        <f t="shared" si="0"/>
        <v>81.914694035203865</v>
      </c>
    </row>
    <row r="14" spans="1:18" s="10" customFormat="1" ht="15.95" customHeight="1" x14ac:dyDescent="0.2">
      <c r="A14" s="150" t="s">
        <v>896</v>
      </c>
      <c r="B14" s="42" t="s">
        <v>725</v>
      </c>
      <c r="C14" s="181" t="s">
        <v>854</v>
      </c>
      <c r="D14" s="218">
        <v>11530.394166666669</v>
      </c>
      <c r="E14" s="205">
        <f>'Biểu số 018.H BCC-NLTS'!D173</f>
        <v>7074.5197914252603</v>
      </c>
      <c r="F14" s="240">
        <f t="shared" si="0"/>
        <v>61.35540285237655</v>
      </c>
      <c r="G14" s="237"/>
    </row>
    <row r="15" spans="1:18" s="10" customFormat="1" ht="15.95" customHeight="1" x14ac:dyDescent="0.2">
      <c r="A15" s="24" t="s">
        <v>565</v>
      </c>
      <c r="B15" s="26" t="s">
        <v>740</v>
      </c>
      <c r="C15" s="182" t="s">
        <v>854</v>
      </c>
      <c r="D15" s="204">
        <v>11530.394166666669</v>
      </c>
      <c r="E15" s="204">
        <f>'Biểu số 018.H BCC-NLTS'!D188</f>
        <v>7074.5197914252603</v>
      </c>
      <c r="F15" s="194">
        <f t="shared" si="0"/>
        <v>61.35540285237655</v>
      </c>
      <c r="G15" s="237"/>
    </row>
    <row r="16" spans="1:18" s="10" customFormat="1" ht="15.95" customHeight="1" x14ac:dyDescent="0.2">
      <c r="A16" s="150" t="s">
        <v>898</v>
      </c>
      <c r="B16" s="42" t="s">
        <v>382</v>
      </c>
      <c r="C16" s="181" t="s">
        <v>854</v>
      </c>
      <c r="D16" s="205">
        <v>463701.7965</v>
      </c>
      <c r="E16" s="205">
        <f>'Biểu số 018.H BCC-NLTS'!D189</f>
        <v>523578.21639999998</v>
      </c>
      <c r="F16" s="195">
        <f t="shared" si="0"/>
        <v>112.91269957372269</v>
      </c>
      <c r="G16" s="236"/>
      <c r="H16" s="235"/>
    </row>
    <row r="17" spans="1:9" s="10" customFormat="1" ht="15.95" customHeight="1" x14ac:dyDescent="0.2">
      <c r="A17" s="150" t="s">
        <v>574</v>
      </c>
      <c r="B17" s="42" t="s">
        <v>381</v>
      </c>
      <c r="C17" s="181" t="s">
        <v>854</v>
      </c>
      <c r="D17" s="205">
        <v>461573.15649999998</v>
      </c>
      <c r="E17" s="205">
        <f>'Biểu số 018.H BCC-NLTS'!D237</f>
        <v>521621.27159999998</v>
      </c>
      <c r="F17" s="195">
        <f t="shared" si="0"/>
        <v>113.00944698676385</v>
      </c>
      <c r="G17" s="239"/>
      <c r="H17" s="239"/>
      <c r="I17" s="235"/>
    </row>
    <row r="18" spans="1:9" s="10" customFormat="1" ht="15.95" customHeight="1" x14ac:dyDescent="0.2">
      <c r="A18" s="29" t="s">
        <v>338</v>
      </c>
      <c r="B18" s="36" t="s">
        <v>337</v>
      </c>
      <c r="C18" s="182" t="s">
        <v>854</v>
      </c>
      <c r="D18" s="209">
        <v>371450.35649999999</v>
      </c>
      <c r="E18" s="209">
        <f>'Biểu số 018.H BCC-NLTS'!D238</f>
        <v>449794.49569999997</v>
      </c>
      <c r="F18" s="197">
        <f t="shared" si="0"/>
        <v>121.09141580538501</v>
      </c>
      <c r="H18" s="235"/>
    </row>
    <row r="19" spans="1:9" s="10" customFormat="1" ht="15.95" customHeight="1" x14ac:dyDescent="0.2">
      <c r="A19" s="27" t="s">
        <v>336</v>
      </c>
      <c r="B19" s="28" t="s">
        <v>335</v>
      </c>
      <c r="C19" s="182" t="s">
        <v>854</v>
      </c>
      <c r="D19" s="209">
        <v>1530</v>
      </c>
      <c r="E19" s="204">
        <f>'Biểu số 018.H BCC-NLTS'!D239</f>
        <v>3156.8979999999997</v>
      </c>
      <c r="F19" s="194">
        <f t="shared" si="0"/>
        <v>206.33320261437908</v>
      </c>
      <c r="H19" s="235"/>
    </row>
    <row r="20" spans="1:9" s="10" customFormat="1" ht="15.95" customHeight="1" x14ac:dyDescent="0.2">
      <c r="A20" s="30" t="s">
        <v>380</v>
      </c>
      <c r="B20" s="37" t="s">
        <v>319</v>
      </c>
      <c r="C20" s="183" t="s">
        <v>854</v>
      </c>
      <c r="D20" s="203">
        <v>4104</v>
      </c>
      <c r="E20" s="201">
        <f>'Biểu số 018.H BCC-NLTS'!D246</f>
        <v>4847.6769999999997</v>
      </c>
      <c r="F20" s="194">
        <f t="shared" ref="F20:F25" si="1">E20/D20*100</f>
        <v>118.12078460038987</v>
      </c>
      <c r="H20" s="235"/>
    </row>
    <row r="21" spans="1:9" s="143" customFormat="1" ht="15.95" customHeight="1" x14ac:dyDescent="0.2">
      <c r="A21" s="31" t="s">
        <v>430</v>
      </c>
      <c r="B21" s="37" t="s">
        <v>838</v>
      </c>
      <c r="C21" s="183" t="s">
        <v>854</v>
      </c>
      <c r="D21" s="201">
        <v>4104</v>
      </c>
      <c r="E21" s="201">
        <f>'Biểu số 018.H BCC-NLTS'!D248</f>
        <v>4847.6769999999997</v>
      </c>
      <c r="F21" s="194">
        <f t="shared" si="1"/>
        <v>118.12078460038987</v>
      </c>
    </row>
    <row r="22" spans="1:9" s="10" customFormat="1" ht="15.95" customHeight="1" x14ac:dyDescent="0.2">
      <c r="A22" s="29" t="s">
        <v>318</v>
      </c>
      <c r="B22" s="36" t="s">
        <v>317</v>
      </c>
      <c r="C22" s="182" t="s">
        <v>854</v>
      </c>
      <c r="D22" s="201">
        <v>22311</v>
      </c>
      <c r="E22" s="209">
        <f>'Biểu số 018.H BCC-NLTS'!D249</f>
        <v>24208.445500000002</v>
      </c>
      <c r="F22" s="194">
        <f t="shared" si="1"/>
        <v>108.50452915602169</v>
      </c>
      <c r="G22" s="143"/>
      <c r="H22" s="234"/>
    </row>
    <row r="23" spans="1:9" s="10" customFormat="1" ht="15.95" customHeight="1" x14ac:dyDescent="0.2">
      <c r="A23" s="27" t="s">
        <v>300</v>
      </c>
      <c r="B23" s="28" t="s">
        <v>299</v>
      </c>
      <c r="C23" s="182" t="s">
        <v>854</v>
      </c>
      <c r="D23" s="192">
        <v>7</v>
      </c>
      <c r="E23" s="199">
        <f>'Biểu số 018.H BCC-NLTS'!D254</f>
        <v>7.51</v>
      </c>
      <c r="F23" s="194">
        <f t="shared" si="1"/>
        <v>107.28571428571428</v>
      </c>
      <c r="H23" s="238"/>
    </row>
    <row r="24" spans="1:9" s="10" customFormat="1" ht="15.95" customHeight="1" x14ac:dyDescent="0.2">
      <c r="A24" s="27" t="s">
        <v>882</v>
      </c>
      <c r="B24" s="28" t="s">
        <v>275</v>
      </c>
      <c r="C24" s="182" t="s">
        <v>854</v>
      </c>
      <c r="D24" s="201">
        <v>25818</v>
      </c>
      <c r="E24" s="204">
        <f>'Biểu số 018.H BCC-NLTS'!D265</f>
        <v>22028.067599999998</v>
      </c>
      <c r="F24" s="194">
        <f t="shared" si="1"/>
        <v>85.32058099000696</v>
      </c>
      <c r="G24" s="239"/>
      <c r="H24" s="235"/>
    </row>
    <row r="25" spans="1:9" s="10" customFormat="1" ht="15.95" customHeight="1" x14ac:dyDescent="0.2">
      <c r="A25" s="27" t="s">
        <v>242</v>
      </c>
      <c r="B25" s="28" t="s">
        <v>241</v>
      </c>
      <c r="C25" s="182" t="s">
        <v>854</v>
      </c>
      <c r="D25" s="201">
        <v>36352.799999999988</v>
      </c>
      <c r="E25" s="204">
        <f>'Biểu số 018.H BCC-NLTS'!D283</f>
        <v>17578.177800000005</v>
      </c>
      <c r="F25" s="194">
        <f t="shared" si="1"/>
        <v>48.354398560771138</v>
      </c>
      <c r="G25" s="235"/>
      <c r="H25" s="235"/>
    </row>
    <row r="26" spans="1:9" s="10" customFormat="1" ht="15.95" customHeight="1" x14ac:dyDescent="0.2">
      <c r="A26" s="150" t="s">
        <v>575</v>
      </c>
      <c r="B26" s="42" t="s">
        <v>238</v>
      </c>
      <c r="C26" s="181" t="s">
        <v>854</v>
      </c>
      <c r="D26" s="205">
        <v>139.5</v>
      </c>
      <c r="E26" s="205">
        <f>'Biểu số 018.H BCC-NLTS'!D284</f>
        <v>22.684000000000001</v>
      </c>
      <c r="F26" s="195">
        <f>E26/D26*100</f>
        <v>16.26093189964158</v>
      </c>
      <c r="G26" s="235"/>
    </row>
    <row r="27" spans="1:9" s="10" customFormat="1" ht="15.95" customHeight="1" x14ac:dyDescent="0.2">
      <c r="A27" s="29" t="s">
        <v>223</v>
      </c>
      <c r="B27" s="36" t="s">
        <v>222</v>
      </c>
      <c r="C27" s="182" t="s">
        <v>854</v>
      </c>
      <c r="D27" s="209">
        <v>139.5</v>
      </c>
      <c r="E27" s="209">
        <f>'Biểu số 018.H BCC-NLTS'!D289</f>
        <v>22.684000000000001</v>
      </c>
      <c r="F27" s="197">
        <f>E27/D27*100</f>
        <v>16.26093189964158</v>
      </c>
      <c r="G27" s="235"/>
      <c r="H27" s="237"/>
    </row>
    <row r="28" spans="1:9" s="10" customFormat="1" ht="15.95" customHeight="1" x14ac:dyDescent="0.2">
      <c r="A28" s="150" t="s">
        <v>893</v>
      </c>
      <c r="B28" s="47" t="s">
        <v>352</v>
      </c>
      <c r="C28" s="181" t="s">
        <v>854</v>
      </c>
      <c r="D28" s="205">
        <v>1989.1399999999999</v>
      </c>
      <c r="E28" s="205">
        <f>'Biểu số 018.H BCC-NLTS'!D294</f>
        <v>1934.2608000000002</v>
      </c>
      <c r="F28" s="195">
        <f>+E28/D28*100</f>
        <v>97.24105895009906</v>
      </c>
      <c r="G28" s="235"/>
    </row>
    <row r="29" spans="1:9" s="10" customFormat="1" ht="15.95" customHeight="1" x14ac:dyDescent="0.25">
      <c r="A29" s="27" t="s">
        <v>154</v>
      </c>
      <c r="B29" s="28" t="s">
        <v>153</v>
      </c>
      <c r="C29" s="186" t="s">
        <v>854</v>
      </c>
      <c r="D29" s="204">
        <v>538.5</v>
      </c>
      <c r="E29" s="204">
        <f>'Biểu số 018.H BCC-NLTS'!D314</f>
        <v>821.80000000000007</v>
      </c>
      <c r="F29" s="194">
        <f>E29/D29*100</f>
        <v>152.60909935004642</v>
      </c>
      <c r="H29" s="235"/>
    </row>
    <row r="30" spans="1:9" s="10" customFormat="1" ht="15.95" customHeight="1" x14ac:dyDescent="0.25">
      <c r="A30" s="27" t="s">
        <v>152</v>
      </c>
      <c r="B30" s="28" t="s">
        <v>151</v>
      </c>
      <c r="C30" s="186" t="s">
        <v>854</v>
      </c>
      <c r="D30" s="204">
        <v>152</v>
      </c>
      <c r="E30" s="204">
        <f>'Biểu số 018.H BCC-NLTS'!D315</f>
        <v>269.40800000000002</v>
      </c>
      <c r="F30" s="194">
        <f t="shared" ref="F30:F32" si="2">E30/D30*100</f>
        <v>177.24210526315792</v>
      </c>
      <c r="H30" s="235"/>
    </row>
    <row r="31" spans="1:9" s="10" customFormat="1" ht="15.95" customHeight="1" x14ac:dyDescent="0.25">
      <c r="A31" s="27" t="s">
        <v>150</v>
      </c>
      <c r="B31" s="28" t="s">
        <v>149</v>
      </c>
      <c r="C31" s="186" t="s">
        <v>854</v>
      </c>
      <c r="D31" s="204">
        <v>259.64</v>
      </c>
      <c r="E31" s="204">
        <f>'Biểu số 018.H BCC-NLTS'!D316</f>
        <v>31.065000000000001</v>
      </c>
      <c r="F31" s="194">
        <f t="shared" si="2"/>
        <v>11.964643352334003</v>
      </c>
      <c r="G31" s="237"/>
      <c r="H31" s="235"/>
    </row>
    <row r="32" spans="1:9" s="10" customFormat="1" ht="15.95" customHeight="1" x14ac:dyDescent="0.25">
      <c r="A32" s="27" t="s">
        <v>136</v>
      </c>
      <c r="B32" s="28" t="s">
        <v>135</v>
      </c>
      <c r="C32" s="186" t="s">
        <v>854</v>
      </c>
      <c r="D32" s="204">
        <v>1039</v>
      </c>
      <c r="E32" s="204">
        <f>'Biểu số 018.H BCC-NLTS'!D318</f>
        <v>811.48780000000011</v>
      </c>
      <c r="F32" s="194">
        <f t="shared" si="2"/>
        <v>78.102771896053909</v>
      </c>
      <c r="G32" s="235"/>
      <c r="H32" s="235"/>
    </row>
    <row r="33" spans="1:18" s="10" customFormat="1" ht="15.95" customHeight="1" x14ac:dyDescent="0.25">
      <c r="A33" s="31" t="s">
        <v>581</v>
      </c>
      <c r="B33" s="52" t="s">
        <v>85</v>
      </c>
      <c r="C33" s="186" t="s">
        <v>854</v>
      </c>
      <c r="D33" s="204">
        <v>0</v>
      </c>
      <c r="E33" s="200">
        <f>'Biểu số 018.H BCC-NLTS'!D322</f>
        <v>0.5</v>
      </c>
      <c r="F33" s="194">
        <v>0</v>
      </c>
    </row>
    <row r="34" spans="1:18" s="10" customFormat="1" ht="15.95" customHeight="1" x14ac:dyDescent="0.2">
      <c r="A34" s="150" t="s">
        <v>899</v>
      </c>
      <c r="B34" s="42" t="s">
        <v>3</v>
      </c>
      <c r="C34" s="181" t="s">
        <v>859</v>
      </c>
      <c r="D34" s="205">
        <v>2511.6505756097563</v>
      </c>
      <c r="E34" s="205">
        <f>'Biểu số 018.H BCC-NLTS'!D323</f>
        <v>2813.8355999999999</v>
      </c>
      <c r="F34" s="195">
        <f t="shared" ref="F34:F41" si="3">E34/D34*100</f>
        <v>112.03133219742884</v>
      </c>
      <c r="G34" s="235"/>
    </row>
    <row r="35" spans="1:18" s="10" customFormat="1" ht="15.95" customHeight="1" x14ac:dyDescent="0.2">
      <c r="A35" s="41" t="s">
        <v>83</v>
      </c>
      <c r="B35" s="42" t="s">
        <v>82</v>
      </c>
      <c r="C35" s="181" t="s">
        <v>855</v>
      </c>
      <c r="D35" s="205">
        <v>2485.4629756097561</v>
      </c>
      <c r="E35" s="205">
        <f>'Biểu số 018.H BCC-NLTS'!D346</f>
        <v>2800.6997000000001</v>
      </c>
      <c r="F35" s="195">
        <f t="shared" si="3"/>
        <v>112.68321948400408</v>
      </c>
    </row>
    <row r="36" spans="1:18" s="10" customFormat="1" ht="15.95" customHeight="1" x14ac:dyDescent="0.2">
      <c r="A36" s="32" t="s">
        <v>81</v>
      </c>
      <c r="B36" s="31" t="s">
        <v>80</v>
      </c>
      <c r="C36" s="183" t="s">
        <v>855</v>
      </c>
      <c r="D36" s="201">
        <v>2113.1299999999997</v>
      </c>
      <c r="E36" s="201">
        <f>'Biểu số 018.H BCC-NLTS'!D347</f>
        <v>1870.48</v>
      </c>
      <c r="F36" s="192">
        <f t="shared" si="3"/>
        <v>88.517033973300286</v>
      </c>
      <c r="G36" s="235"/>
      <c r="H36" s="236"/>
    </row>
    <row r="37" spans="1:18" s="10" customFormat="1" ht="15.95" customHeight="1" x14ac:dyDescent="0.2">
      <c r="A37" s="30" t="s">
        <v>55</v>
      </c>
      <c r="B37" s="37" t="s">
        <v>54</v>
      </c>
      <c r="C37" s="183" t="s">
        <v>855</v>
      </c>
      <c r="D37" s="201">
        <v>372.33297560975643</v>
      </c>
      <c r="E37" s="201">
        <f>'Biểu số 018.H BCC-NLTS'!D363</f>
        <v>930.21969999999999</v>
      </c>
      <c r="F37" s="192">
        <f t="shared" si="3"/>
        <v>249.8354325121519</v>
      </c>
      <c r="G37" s="143"/>
      <c r="H37" s="234"/>
    </row>
    <row r="38" spans="1:18" s="10" customFormat="1" ht="15.95" customHeight="1" x14ac:dyDescent="0.2">
      <c r="A38" s="41" t="s">
        <v>53</v>
      </c>
      <c r="B38" s="42" t="s">
        <v>52</v>
      </c>
      <c r="C38" s="181" t="s">
        <v>855</v>
      </c>
      <c r="D38" s="240">
        <v>19</v>
      </c>
      <c r="E38" s="195">
        <f>'Biểu số 018.H BCC-NLTS'!D364</f>
        <v>5.0599999999999996</v>
      </c>
      <c r="F38" s="240">
        <f t="shared" si="3"/>
        <v>26.631578947368418</v>
      </c>
      <c r="G38" s="237"/>
      <c r="H38" s="237"/>
    </row>
    <row r="39" spans="1:18" s="10" customFormat="1" ht="15.95" customHeight="1" x14ac:dyDescent="0.2">
      <c r="A39" s="30" t="s">
        <v>43</v>
      </c>
      <c r="B39" s="37" t="s">
        <v>42</v>
      </c>
      <c r="C39" s="183" t="s">
        <v>855</v>
      </c>
      <c r="D39" s="192">
        <v>19</v>
      </c>
      <c r="E39" s="192">
        <f>'Biểu số 018.H BCC-NLTS'!D370</f>
        <v>5.0599999999999996</v>
      </c>
      <c r="F39" s="192">
        <f t="shared" si="3"/>
        <v>26.631578947368418</v>
      </c>
    </row>
    <row r="40" spans="1:18" s="10" customFormat="1" ht="15.95" customHeight="1" x14ac:dyDescent="0.2">
      <c r="A40" s="41" t="s">
        <v>21</v>
      </c>
      <c r="B40" s="42" t="s">
        <v>20</v>
      </c>
      <c r="C40" s="181" t="s">
        <v>855</v>
      </c>
      <c r="D40" s="240">
        <v>7.1875999999999998</v>
      </c>
      <c r="E40" s="195">
        <f>'Biểu số 018.H BCC-NLTS'!D381</f>
        <v>8.0759000000000007</v>
      </c>
      <c r="F40" s="240">
        <f t="shared" si="3"/>
        <v>112.35878457343205</v>
      </c>
    </row>
    <row r="41" spans="1:18" s="10" customFormat="1" ht="15.95" customHeight="1" x14ac:dyDescent="0.2">
      <c r="A41" s="30" t="s">
        <v>9</v>
      </c>
      <c r="B41" s="37" t="s">
        <v>8</v>
      </c>
      <c r="C41" s="183" t="s">
        <v>855</v>
      </c>
      <c r="D41" s="192">
        <v>7.1875999999999998</v>
      </c>
      <c r="E41" s="192">
        <f>'Biểu số 018.H BCC-NLTS'!D391</f>
        <v>8.0759000000000007</v>
      </c>
      <c r="F41" s="192">
        <f t="shared" si="3"/>
        <v>112.35878457343205</v>
      </c>
      <c r="G41" s="143"/>
      <c r="H41" s="234"/>
    </row>
    <row r="42" spans="1:18" s="10" customFormat="1" ht="15.95" customHeight="1" x14ac:dyDescent="0.2">
      <c r="A42" s="33" t="s">
        <v>588</v>
      </c>
      <c r="B42" s="33" t="s">
        <v>748</v>
      </c>
      <c r="C42" s="188" t="s">
        <v>860</v>
      </c>
      <c r="D42" s="211"/>
      <c r="E42" s="211"/>
      <c r="F42" s="211"/>
    </row>
    <row r="43" spans="1:18" s="10" customFormat="1" ht="15.95" customHeight="1" x14ac:dyDescent="0.2">
      <c r="A43" s="34" t="s">
        <v>589</v>
      </c>
      <c r="B43" s="34" t="s">
        <v>240</v>
      </c>
      <c r="C43" s="189" t="s">
        <v>860</v>
      </c>
      <c r="D43" s="212"/>
      <c r="E43" s="212"/>
      <c r="F43" s="212"/>
    </row>
    <row r="44" spans="1:18" s="10" customFormat="1" ht="8.25" customHeight="1" x14ac:dyDescent="0.25">
      <c r="A44" s="49"/>
      <c r="B44" s="49"/>
      <c r="C44" s="187"/>
      <c r="D44" s="38"/>
      <c r="E44" s="22"/>
      <c r="F44" s="22"/>
    </row>
    <row r="45" spans="1:18" ht="18" customHeight="1" x14ac:dyDescent="0.2">
      <c r="A45" s="9"/>
      <c r="B45" s="190"/>
      <c r="C45" s="178"/>
      <c r="D45" s="178"/>
      <c r="E45" s="178"/>
      <c r="F45" s="178"/>
      <c r="G45" s="10"/>
      <c r="H45" s="10"/>
      <c r="L45" s="178"/>
      <c r="M45" s="178"/>
      <c r="R45" s="1"/>
    </row>
    <row r="46" spans="1:18" x14ac:dyDescent="0.2">
      <c r="A46" s="7"/>
      <c r="B46" s="176"/>
      <c r="C46" s="176"/>
      <c r="D46" s="176"/>
      <c r="E46" s="176"/>
      <c r="F46" s="176"/>
      <c r="L46" s="177"/>
      <c r="R46" s="1"/>
    </row>
    <row r="51" spans="1:18" x14ac:dyDescent="0.2">
      <c r="A51" s="191"/>
      <c r="B51" s="190"/>
      <c r="C51" s="178"/>
      <c r="D51" s="178"/>
      <c r="E51" s="178"/>
      <c r="F51" s="178"/>
      <c r="R51" s="1"/>
    </row>
    <row r="52" spans="1:18" s="4" customFormat="1" ht="16.5" x14ac:dyDescent="0.2">
      <c r="A52" s="3"/>
      <c r="B52" s="2"/>
      <c r="C52" s="18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395" spans="3:3" x14ac:dyDescent="0.2">
      <c r="C395" s="180" t="s">
        <v>900</v>
      </c>
    </row>
  </sheetData>
  <mergeCells count="2">
    <mergeCell ref="A2:F2"/>
    <mergeCell ref="D1:F1"/>
  </mergeCells>
  <printOptions horizontalCentered="1"/>
  <pageMargins left="0.25" right="0.25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Biểu số 018.H BCC-NLTS</vt:lpstr>
      <vt:lpstr>Biểu 01_Phần mềm TS</vt:lpstr>
      <vt:lpstr>Biểu 16_Phần mềm TS</vt:lpstr>
      <vt:lpstr>Biểu 18_Phần mềm thủy sản</vt:lpstr>
      <vt:lpstr>Biểu 20_Phần mềm thủy sản</vt:lpstr>
      <vt:lpstr>Phu luc</vt:lpstr>
      <vt:lpstr>'Biểu số 018.H BCC-NLTS'!Print_Titles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Trương Văn Tấn</dc:creator>
  <cp:lastModifiedBy>Windows User</cp:lastModifiedBy>
  <cp:lastPrinted>2020-01-29T09:36:46Z</cp:lastPrinted>
  <dcterms:created xsi:type="dcterms:W3CDTF">2019-07-11T07:00:48Z</dcterms:created>
  <dcterms:modified xsi:type="dcterms:W3CDTF">2020-01-30T07:06:14Z</dcterms:modified>
</cp:coreProperties>
</file>